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8 Автозапчасти\ЗК СКС-2408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Обоснование!$A$17:$AD$288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Обоснование!$A$1:$AD$310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87" i="1" l="1"/>
  <c r="AD287" i="1" s="1"/>
  <c r="AA287" i="1"/>
  <c r="AB286" i="1"/>
  <c r="AD286" i="1" s="1"/>
  <c r="AA286" i="1"/>
  <c r="AB285" i="1"/>
  <c r="AA285" i="1"/>
  <c r="AB284" i="1"/>
  <c r="AD284" i="1" s="1"/>
  <c r="AA284" i="1"/>
  <c r="AB283" i="1"/>
  <c r="AC283" i="1" s="1"/>
  <c r="AA283" i="1"/>
  <c r="AB282" i="1"/>
  <c r="AA282" i="1"/>
  <c r="AB281" i="1"/>
  <c r="AD281" i="1" s="1"/>
  <c r="AA281" i="1"/>
  <c r="AB280" i="1"/>
  <c r="AD280" i="1" s="1"/>
  <c r="AA280" i="1"/>
  <c r="AB279" i="1"/>
  <c r="AD279" i="1" s="1"/>
  <c r="AA279" i="1"/>
  <c r="AB278" i="1"/>
  <c r="AA278" i="1"/>
  <c r="AB277" i="1"/>
  <c r="AD277" i="1" s="1"/>
  <c r="AA277" i="1"/>
  <c r="AB276" i="1"/>
  <c r="AD276" i="1" s="1"/>
  <c r="AA276" i="1"/>
  <c r="AB275" i="1"/>
  <c r="AD275" i="1" s="1"/>
  <c r="AA275" i="1"/>
  <c r="AB274" i="1"/>
  <c r="AD274" i="1" s="1"/>
  <c r="AA274" i="1"/>
  <c r="AB273" i="1"/>
  <c r="AD273" i="1" s="1"/>
  <c r="AA273" i="1"/>
  <c r="AB272" i="1"/>
  <c r="AD272" i="1" s="1"/>
  <c r="AA272" i="1"/>
  <c r="AB271" i="1"/>
  <c r="AD271" i="1" s="1"/>
  <c r="AA271" i="1"/>
  <c r="AB270" i="1"/>
  <c r="AA270" i="1"/>
  <c r="AB269" i="1"/>
  <c r="AD269" i="1" s="1"/>
  <c r="AA269" i="1"/>
  <c r="AB268" i="1"/>
  <c r="AA268" i="1"/>
  <c r="AB267" i="1"/>
  <c r="AD267" i="1" s="1"/>
  <c r="AA267" i="1"/>
  <c r="AB266" i="1"/>
  <c r="AD266" i="1" s="1"/>
  <c r="AA266" i="1"/>
  <c r="AB265" i="1"/>
  <c r="AD265" i="1" s="1"/>
  <c r="AA265" i="1"/>
  <c r="AB264" i="1"/>
  <c r="AD264" i="1" s="1"/>
  <c r="AA264" i="1"/>
  <c r="AB263" i="1"/>
  <c r="AA263" i="1"/>
  <c r="AB262" i="1"/>
  <c r="AD262" i="1" s="1"/>
  <c r="AA262" i="1"/>
  <c r="AB261" i="1"/>
  <c r="AD261" i="1" s="1"/>
  <c r="AA261" i="1"/>
  <c r="AB260" i="1"/>
  <c r="AC260" i="1" s="1"/>
  <c r="AA260" i="1"/>
  <c r="AB259" i="1"/>
  <c r="AD259" i="1" s="1"/>
  <c r="AA259" i="1"/>
  <c r="AB258" i="1"/>
  <c r="AC258" i="1" s="1"/>
  <c r="AA258" i="1"/>
  <c r="AB257" i="1"/>
  <c r="AA257" i="1"/>
  <c r="AB256" i="1"/>
  <c r="AD256" i="1" s="1"/>
  <c r="AA256" i="1"/>
  <c r="AB255" i="1"/>
  <c r="AD255" i="1" s="1"/>
  <c r="AA255" i="1"/>
  <c r="AB254" i="1"/>
  <c r="AA254" i="1"/>
  <c r="AB253" i="1"/>
  <c r="AA253" i="1"/>
  <c r="AB252" i="1"/>
  <c r="AC252" i="1" s="1"/>
  <c r="AA252" i="1"/>
  <c r="AB251" i="1"/>
  <c r="AD251" i="1" s="1"/>
  <c r="AA251" i="1"/>
  <c r="AB250" i="1"/>
  <c r="AD250" i="1" s="1"/>
  <c r="AA250" i="1"/>
  <c r="AB249" i="1"/>
  <c r="AD249" i="1" s="1"/>
  <c r="AA249" i="1"/>
  <c r="AB248" i="1"/>
  <c r="AC248" i="1" s="1"/>
  <c r="AA248" i="1"/>
  <c r="AB247" i="1"/>
  <c r="AA247" i="1"/>
  <c r="AB246" i="1"/>
  <c r="AC246" i="1" s="1"/>
  <c r="AA246" i="1"/>
  <c r="AB245" i="1"/>
  <c r="AD245" i="1" s="1"/>
  <c r="AA245" i="1"/>
  <c r="AB244" i="1"/>
  <c r="AC244" i="1" s="1"/>
  <c r="AA244" i="1"/>
  <c r="AB243" i="1"/>
  <c r="AD243" i="1" s="1"/>
  <c r="AA243" i="1"/>
  <c r="AB242" i="1"/>
  <c r="AA242" i="1"/>
  <c r="AB241" i="1"/>
  <c r="AA241" i="1"/>
  <c r="AB240" i="1"/>
  <c r="AD240" i="1" s="1"/>
  <c r="AA240" i="1"/>
  <c r="AB239" i="1"/>
  <c r="AA239" i="1"/>
  <c r="AB238" i="1"/>
  <c r="AA238" i="1"/>
  <c r="AB237" i="1"/>
  <c r="AA237" i="1"/>
  <c r="AB236" i="1"/>
  <c r="AC236" i="1" s="1"/>
  <c r="AA236" i="1"/>
  <c r="AB235" i="1"/>
  <c r="AD235" i="1" s="1"/>
  <c r="AA235" i="1"/>
  <c r="AB234" i="1"/>
  <c r="AD234" i="1" s="1"/>
  <c r="AA234" i="1"/>
  <c r="AB233" i="1"/>
  <c r="AA233" i="1"/>
  <c r="AB232" i="1"/>
  <c r="AC232" i="1" s="1"/>
  <c r="AA232" i="1"/>
  <c r="AB231" i="1"/>
  <c r="AD231" i="1" s="1"/>
  <c r="AA231" i="1"/>
  <c r="AB230" i="1"/>
  <c r="AD230" i="1" s="1"/>
  <c r="AA230" i="1"/>
  <c r="AB229" i="1"/>
  <c r="AA229" i="1"/>
  <c r="AB228" i="1"/>
  <c r="AD228" i="1" s="1"/>
  <c r="AA228" i="1"/>
  <c r="AB227" i="1"/>
  <c r="AD227" i="1" s="1"/>
  <c r="AA227" i="1"/>
  <c r="AB226" i="1"/>
  <c r="AD226" i="1" s="1"/>
  <c r="AA226" i="1"/>
  <c r="AB225" i="1"/>
  <c r="AA225" i="1"/>
  <c r="AB224" i="1"/>
  <c r="AD224" i="1" s="1"/>
  <c r="AA224" i="1"/>
  <c r="AB223" i="1"/>
  <c r="AD223" i="1" s="1"/>
  <c r="AA223" i="1"/>
  <c r="AB222" i="1"/>
  <c r="AD222" i="1" s="1"/>
  <c r="AA222" i="1"/>
  <c r="AB221" i="1"/>
  <c r="AD221" i="1" s="1"/>
  <c r="AA221" i="1"/>
  <c r="AB220" i="1"/>
  <c r="AC220" i="1" s="1"/>
  <c r="AA220" i="1"/>
  <c r="AB219" i="1"/>
  <c r="AA219" i="1"/>
  <c r="AB218" i="1"/>
  <c r="AD218" i="1" s="1"/>
  <c r="AA218" i="1"/>
  <c r="AB217" i="1"/>
  <c r="AD217" i="1" s="1"/>
  <c r="AA217" i="1"/>
  <c r="AB216" i="1"/>
  <c r="AC216" i="1" s="1"/>
  <c r="AA216" i="1"/>
  <c r="AB215" i="1"/>
  <c r="AD215" i="1" s="1"/>
  <c r="AA215" i="1"/>
  <c r="AB214" i="1"/>
  <c r="AD214" i="1" s="1"/>
  <c r="AA214" i="1"/>
  <c r="AB213" i="1"/>
  <c r="AD213" i="1" s="1"/>
  <c r="AA213" i="1"/>
  <c r="AB212" i="1"/>
  <c r="AC212" i="1" s="1"/>
  <c r="AA212" i="1"/>
  <c r="AB211" i="1"/>
  <c r="AA211" i="1"/>
  <c r="AB210" i="1"/>
  <c r="AC210" i="1" s="1"/>
  <c r="AA210" i="1"/>
  <c r="AB209" i="1"/>
  <c r="AA209" i="1"/>
  <c r="AB208" i="1"/>
  <c r="AD208" i="1" s="1"/>
  <c r="AA208" i="1"/>
  <c r="AB207" i="1"/>
  <c r="AD207" i="1" s="1"/>
  <c r="AA207" i="1"/>
  <c r="AB206" i="1"/>
  <c r="AD206" i="1" s="1"/>
  <c r="AA206" i="1"/>
  <c r="AB205" i="1"/>
  <c r="AD205" i="1" s="1"/>
  <c r="AA205" i="1"/>
  <c r="AB204" i="1"/>
  <c r="AD204" i="1" s="1"/>
  <c r="AA204" i="1"/>
  <c r="AB203" i="1"/>
  <c r="AD203" i="1" s="1"/>
  <c r="AA203" i="1"/>
  <c r="AB202" i="1"/>
  <c r="AD202" i="1" s="1"/>
  <c r="AA202" i="1"/>
  <c r="AB201" i="1"/>
  <c r="AD201" i="1" s="1"/>
  <c r="AA201" i="1"/>
  <c r="AB200" i="1"/>
  <c r="AA200" i="1"/>
  <c r="AB199" i="1"/>
  <c r="AD199" i="1" s="1"/>
  <c r="AA199" i="1"/>
  <c r="AB198" i="1"/>
  <c r="AD198" i="1" s="1"/>
  <c r="AA198" i="1"/>
  <c r="AB197" i="1"/>
  <c r="AD197" i="1" s="1"/>
  <c r="AA197" i="1"/>
  <c r="AB196" i="1"/>
  <c r="AD196" i="1" s="1"/>
  <c r="AA196" i="1"/>
  <c r="AB195" i="1"/>
  <c r="AD195" i="1" s="1"/>
  <c r="AA195" i="1"/>
  <c r="AB194" i="1"/>
  <c r="AC194" i="1" s="1"/>
  <c r="AA194" i="1"/>
  <c r="AB193" i="1"/>
  <c r="AA193" i="1"/>
  <c r="AB192" i="1"/>
  <c r="AD192" i="1" s="1"/>
  <c r="AA192" i="1"/>
  <c r="AB191" i="1"/>
  <c r="AA191" i="1"/>
  <c r="AB190" i="1"/>
  <c r="AD190" i="1" s="1"/>
  <c r="AA190" i="1"/>
  <c r="AB189" i="1"/>
  <c r="AD189" i="1" s="1"/>
  <c r="AA189" i="1"/>
  <c r="AB188" i="1"/>
  <c r="AD188" i="1" s="1"/>
  <c r="AA188" i="1"/>
  <c r="AB187" i="1"/>
  <c r="AD187" i="1" s="1"/>
  <c r="AA187" i="1"/>
  <c r="AB186" i="1"/>
  <c r="AD186" i="1" s="1"/>
  <c r="AA186" i="1"/>
  <c r="AB185" i="1"/>
  <c r="AD185" i="1" s="1"/>
  <c r="AA185" i="1"/>
  <c r="AB184" i="1"/>
  <c r="AC184" i="1" s="1"/>
  <c r="AA184" i="1"/>
  <c r="AB183" i="1"/>
  <c r="AD183" i="1" s="1"/>
  <c r="AA183" i="1"/>
  <c r="AB182" i="1"/>
  <c r="AC182" i="1" s="1"/>
  <c r="AA182" i="1"/>
  <c r="AB181" i="1"/>
  <c r="AD181" i="1" s="1"/>
  <c r="AA181" i="1"/>
  <c r="AB180" i="1"/>
  <c r="AD180" i="1" s="1"/>
  <c r="AA180" i="1"/>
  <c r="AB179" i="1"/>
  <c r="AD179" i="1" s="1"/>
  <c r="AA179" i="1"/>
  <c r="AB178" i="1"/>
  <c r="AC178" i="1" s="1"/>
  <c r="AA178" i="1"/>
  <c r="AB177" i="1"/>
  <c r="AA177" i="1"/>
  <c r="AB176" i="1"/>
  <c r="AD176" i="1" s="1"/>
  <c r="AA176" i="1"/>
  <c r="AB175" i="1"/>
  <c r="AD175" i="1" s="1"/>
  <c r="AA175" i="1"/>
  <c r="AB174" i="1"/>
  <c r="AD174" i="1" s="1"/>
  <c r="AA174" i="1"/>
  <c r="AB173" i="1"/>
  <c r="AD173" i="1" s="1"/>
  <c r="AA173" i="1"/>
  <c r="AB172" i="1"/>
  <c r="AD172" i="1" s="1"/>
  <c r="AA172" i="1"/>
  <c r="AB171" i="1"/>
  <c r="AD171" i="1" s="1"/>
  <c r="AA171" i="1"/>
  <c r="AB170" i="1"/>
  <c r="AD170" i="1" s="1"/>
  <c r="AA170" i="1"/>
  <c r="AB169" i="1"/>
  <c r="AD169" i="1" s="1"/>
  <c r="AA169" i="1"/>
  <c r="AB168" i="1"/>
  <c r="AC168" i="1" s="1"/>
  <c r="AA168" i="1"/>
  <c r="AB167" i="1"/>
  <c r="AD167" i="1" s="1"/>
  <c r="AA167" i="1"/>
  <c r="AB166" i="1"/>
  <c r="AC166" i="1" s="1"/>
  <c r="AA166" i="1"/>
  <c r="AB165" i="1"/>
  <c r="AD165" i="1" s="1"/>
  <c r="AA165" i="1"/>
  <c r="AB164" i="1"/>
  <c r="AD164" i="1" s="1"/>
  <c r="AA164" i="1"/>
  <c r="AB163" i="1"/>
  <c r="AD163" i="1" s="1"/>
  <c r="AA163" i="1"/>
  <c r="AB162" i="1"/>
  <c r="AC162" i="1" s="1"/>
  <c r="AA162" i="1"/>
  <c r="AB161" i="1"/>
  <c r="AA161" i="1"/>
  <c r="AB160" i="1"/>
  <c r="AC160" i="1" s="1"/>
  <c r="AA160" i="1"/>
  <c r="AB159" i="1"/>
  <c r="AD159" i="1" s="1"/>
  <c r="AA159" i="1"/>
  <c r="AB158" i="1"/>
  <c r="AD158" i="1" s="1"/>
  <c r="AA158" i="1"/>
  <c r="AB157" i="1"/>
  <c r="AD157" i="1" s="1"/>
  <c r="AA157" i="1"/>
  <c r="AB156" i="1"/>
  <c r="AD156" i="1" s="1"/>
  <c r="AA156" i="1"/>
  <c r="AB155" i="1"/>
  <c r="AD155" i="1" s="1"/>
  <c r="AA155" i="1"/>
  <c r="AB154" i="1"/>
  <c r="AD154" i="1" s="1"/>
  <c r="AA154" i="1"/>
  <c r="AB153" i="1"/>
  <c r="AD153" i="1" s="1"/>
  <c r="AA153" i="1"/>
  <c r="AB152" i="1"/>
  <c r="AC152" i="1" s="1"/>
  <c r="AA152" i="1"/>
  <c r="AB151" i="1"/>
  <c r="AD151" i="1" s="1"/>
  <c r="AA151" i="1"/>
  <c r="AB150" i="1"/>
  <c r="AC150" i="1" s="1"/>
  <c r="AA150" i="1"/>
  <c r="AB149" i="1"/>
  <c r="AA149" i="1"/>
  <c r="AB148" i="1"/>
  <c r="AC148" i="1" s="1"/>
  <c r="AA148" i="1"/>
  <c r="AB147" i="1"/>
  <c r="AD147" i="1" s="1"/>
  <c r="AA147" i="1"/>
  <c r="AB146" i="1"/>
  <c r="AD146" i="1" s="1"/>
  <c r="AA146" i="1"/>
  <c r="AB145" i="1"/>
  <c r="AD145" i="1" s="1"/>
  <c r="AA145" i="1"/>
  <c r="AB144" i="1"/>
  <c r="AD144" i="1" s="1"/>
  <c r="AA144" i="1"/>
  <c r="AB143" i="1"/>
  <c r="AD143" i="1" s="1"/>
  <c r="AA143" i="1"/>
  <c r="AB142" i="1"/>
  <c r="AC142" i="1" s="1"/>
  <c r="AA142" i="1"/>
  <c r="AB141" i="1"/>
  <c r="AD141" i="1" s="1"/>
  <c r="AA141" i="1"/>
  <c r="AB140" i="1"/>
  <c r="AA140" i="1"/>
  <c r="AB139" i="1"/>
  <c r="AD139" i="1" s="1"/>
  <c r="AA139" i="1"/>
  <c r="AB138" i="1"/>
  <c r="AD138" i="1" s="1"/>
  <c r="AA138" i="1"/>
  <c r="AB137" i="1"/>
  <c r="AD137" i="1" s="1"/>
  <c r="AA137" i="1"/>
  <c r="AB136" i="1"/>
  <c r="AC136" i="1" s="1"/>
  <c r="AA136" i="1"/>
  <c r="AB135" i="1"/>
  <c r="AD135" i="1" s="1"/>
  <c r="AA135" i="1"/>
  <c r="AB134" i="1"/>
  <c r="AD134" i="1" s="1"/>
  <c r="AA134" i="1"/>
  <c r="AB133" i="1"/>
  <c r="AD133" i="1" s="1"/>
  <c r="AA133" i="1"/>
  <c r="AB132" i="1"/>
  <c r="AC132" i="1" s="1"/>
  <c r="AA132" i="1"/>
  <c r="AB131" i="1"/>
  <c r="AD131" i="1" s="1"/>
  <c r="AA131" i="1"/>
  <c r="AB130" i="1"/>
  <c r="AD130" i="1" s="1"/>
  <c r="AA130" i="1"/>
  <c r="AB129" i="1"/>
  <c r="AD129" i="1" s="1"/>
  <c r="AA129" i="1"/>
  <c r="AB128" i="1"/>
  <c r="AD128" i="1" s="1"/>
  <c r="AA128" i="1"/>
  <c r="AB127" i="1"/>
  <c r="AD127" i="1" s="1"/>
  <c r="AA127" i="1"/>
  <c r="AB126" i="1"/>
  <c r="AD126" i="1" s="1"/>
  <c r="AA126" i="1"/>
  <c r="AB125" i="1"/>
  <c r="AD125" i="1" s="1"/>
  <c r="AA125" i="1"/>
  <c r="AB124" i="1"/>
  <c r="AD124" i="1" s="1"/>
  <c r="AA124" i="1"/>
  <c r="AB123" i="1"/>
  <c r="AD123" i="1" s="1"/>
  <c r="AA123" i="1"/>
  <c r="AB122" i="1"/>
  <c r="AC122" i="1" s="1"/>
  <c r="AA122" i="1"/>
  <c r="AB121" i="1"/>
  <c r="AD121" i="1" s="1"/>
  <c r="AA121" i="1"/>
  <c r="AB120" i="1"/>
  <c r="AC120" i="1" s="1"/>
  <c r="AA120" i="1"/>
  <c r="AB119" i="1"/>
  <c r="AD119" i="1" s="1"/>
  <c r="AA119" i="1"/>
  <c r="AB118" i="1"/>
  <c r="AD118" i="1" s="1"/>
  <c r="AA118" i="1"/>
  <c r="AB117" i="1"/>
  <c r="AD117" i="1" s="1"/>
  <c r="AA117" i="1"/>
  <c r="AB116" i="1"/>
  <c r="AC116" i="1" s="1"/>
  <c r="AA116" i="1"/>
  <c r="AB115" i="1"/>
  <c r="AD115" i="1" s="1"/>
  <c r="AA115" i="1"/>
  <c r="AB114" i="1"/>
  <c r="AA114" i="1"/>
  <c r="AB113" i="1"/>
  <c r="AD113" i="1" s="1"/>
  <c r="AA113" i="1"/>
  <c r="AB112" i="1"/>
  <c r="AD112" i="1" s="1"/>
  <c r="AA112" i="1"/>
  <c r="AB111" i="1"/>
  <c r="AD111" i="1" s="1"/>
  <c r="AA111" i="1"/>
  <c r="AB110" i="1"/>
  <c r="AD110" i="1" s="1"/>
  <c r="AA110" i="1"/>
  <c r="AB109" i="1"/>
  <c r="AD109" i="1" s="1"/>
  <c r="AA109" i="1"/>
  <c r="AB108" i="1"/>
  <c r="AA108" i="1"/>
  <c r="AB107" i="1"/>
  <c r="AD107" i="1" s="1"/>
  <c r="AA107" i="1"/>
  <c r="AB106" i="1"/>
  <c r="AD106" i="1" s="1"/>
  <c r="AA106" i="1"/>
  <c r="AB105" i="1"/>
  <c r="AD105" i="1" s="1"/>
  <c r="AA105" i="1"/>
  <c r="AB104" i="1"/>
  <c r="AC104" i="1" s="1"/>
  <c r="AA104" i="1"/>
  <c r="AB103" i="1"/>
  <c r="AD103" i="1" s="1"/>
  <c r="AA103" i="1"/>
  <c r="AB102" i="1"/>
  <c r="AD102" i="1" s="1"/>
  <c r="AA102" i="1"/>
  <c r="AB101" i="1"/>
  <c r="AD101" i="1" s="1"/>
  <c r="AA101" i="1"/>
  <c r="AB100" i="1"/>
  <c r="AC100" i="1" s="1"/>
  <c r="AA100" i="1"/>
  <c r="AB99" i="1"/>
  <c r="AD99" i="1" s="1"/>
  <c r="AA99" i="1"/>
  <c r="AB98" i="1"/>
  <c r="AD98" i="1" s="1"/>
  <c r="AA98" i="1"/>
  <c r="AB97" i="1"/>
  <c r="AD97" i="1" s="1"/>
  <c r="AA97" i="1"/>
  <c r="AB96" i="1"/>
  <c r="AD96" i="1" s="1"/>
  <c r="AA96" i="1"/>
  <c r="AB95" i="1"/>
  <c r="AD95" i="1" s="1"/>
  <c r="AA95" i="1"/>
  <c r="AB94" i="1"/>
  <c r="AD94" i="1" s="1"/>
  <c r="AA94" i="1"/>
  <c r="AB93" i="1"/>
  <c r="AD93" i="1" s="1"/>
  <c r="AA93" i="1"/>
  <c r="AB92" i="1"/>
  <c r="AC92" i="1" s="1"/>
  <c r="AA92" i="1"/>
  <c r="AB91" i="1"/>
  <c r="AD91" i="1" s="1"/>
  <c r="AA91" i="1"/>
  <c r="AB90" i="1"/>
  <c r="AC90" i="1" s="1"/>
  <c r="AA90" i="1"/>
  <c r="AB89" i="1"/>
  <c r="AD89" i="1" s="1"/>
  <c r="AA89" i="1"/>
  <c r="AB88" i="1"/>
  <c r="AC88" i="1" s="1"/>
  <c r="AA88" i="1"/>
  <c r="AB87" i="1"/>
  <c r="AD87" i="1" s="1"/>
  <c r="AA87" i="1"/>
  <c r="AB86" i="1"/>
  <c r="AD86" i="1" s="1"/>
  <c r="AA86" i="1"/>
  <c r="AB85" i="1"/>
  <c r="AD85" i="1" s="1"/>
  <c r="AA85" i="1"/>
  <c r="AB84" i="1"/>
  <c r="AC84" i="1" s="1"/>
  <c r="AA84" i="1"/>
  <c r="AB83" i="1"/>
  <c r="AD83" i="1" s="1"/>
  <c r="AA83" i="1"/>
  <c r="AB82" i="1"/>
  <c r="AA82" i="1"/>
  <c r="AB81" i="1"/>
  <c r="AD81" i="1" s="1"/>
  <c r="AA81" i="1"/>
  <c r="AB80" i="1"/>
  <c r="AD80" i="1" s="1"/>
  <c r="AA80" i="1"/>
  <c r="AB79" i="1"/>
  <c r="AD79" i="1" s="1"/>
  <c r="AA79" i="1"/>
  <c r="AB78" i="1"/>
  <c r="AD78" i="1" s="1"/>
  <c r="AA78" i="1"/>
  <c r="AB77" i="1"/>
  <c r="AD77" i="1" s="1"/>
  <c r="AA77" i="1"/>
  <c r="AB76" i="1"/>
  <c r="AA76" i="1"/>
  <c r="AB75" i="1"/>
  <c r="AD75" i="1" s="1"/>
  <c r="AA75" i="1"/>
  <c r="AB74" i="1"/>
  <c r="AD74" i="1" s="1"/>
  <c r="AA74" i="1"/>
  <c r="AB73" i="1"/>
  <c r="AD73" i="1" s="1"/>
  <c r="AA73" i="1"/>
  <c r="AB72" i="1"/>
  <c r="AC72" i="1" s="1"/>
  <c r="AA72" i="1"/>
  <c r="AB71" i="1"/>
  <c r="AD71" i="1" s="1"/>
  <c r="AA71" i="1"/>
  <c r="AB70" i="1"/>
  <c r="AD70" i="1" s="1"/>
  <c r="AA70" i="1"/>
  <c r="AB69" i="1"/>
  <c r="AD69" i="1" s="1"/>
  <c r="AA69" i="1"/>
  <c r="AB68" i="1"/>
  <c r="AD68" i="1" s="1"/>
  <c r="AA68" i="1"/>
  <c r="AB67" i="1"/>
  <c r="AD67" i="1" s="1"/>
  <c r="AA67" i="1"/>
  <c r="AB66" i="1"/>
  <c r="AD66" i="1" s="1"/>
  <c r="AA66" i="1"/>
  <c r="AB65" i="1"/>
  <c r="AA65" i="1"/>
  <c r="AB64" i="1"/>
  <c r="AD64" i="1" s="1"/>
  <c r="AA64" i="1"/>
  <c r="AB63" i="1"/>
  <c r="AD63" i="1" s="1"/>
  <c r="AA63" i="1"/>
  <c r="AB62" i="1"/>
  <c r="AC62" i="1" s="1"/>
  <c r="AA62" i="1"/>
  <c r="AB61" i="1"/>
  <c r="AD61" i="1" s="1"/>
  <c r="AA61" i="1"/>
  <c r="AB60" i="1"/>
  <c r="AA60" i="1"/>
  <c r="K59" i="1"/>
  <c r="AB59" i="1" s="1"/>
  <c r="AD59" i="1" s="1"/>
  <c r="K58" i="1"/>
  <c r="AA58" i="1" s="1"/>
  <c r="K57" i="1"/>
  <c r="AA57" i="1" s="1"/>
  <c r="K56" i="1"/>
  <c r="AB56" i="1" s="1"/>
  <c r="K55" i="1"/>
  <c r="AB55" i="1" s="1"/>
  <c r="AC55" i="1" s="1"/>
  <c r="K54" i="1"/>
  <c r="AB54" i="1" s="1"/>
  <c r="AD54" i="1" s="1"/>
  <c r="K53" i="1"/>
  <c r="AB53" i="1" s="1"/>
  <c r="K52" i="1"/>
  <c r="AB52" i="1" s="1"/>
  <c r="K51" i="1"/>
  <c r="AB51" i="1" s="1"/>
  <c r="AD51" i="1" s="1"/>
  <c r="K50" i="1"/>
  <c r="AA50" i="1" s="1"/>
  <c r="K49" i="1"/>
  <c r="AA49" i="1" s="1"/>
  <c r="K48" i="1"/>
  <c r="AA48" i="1" s="1"/>
  <c r="K47" i="1"/>
  <c r="AB47" i="1" s="1"/>
  <c r="K46" i="1"/>
  <c r="AA46" i="1" s="1"/>
  <c r="K45" i="1"/>
  <c r="AB45" i="1" s="1"/>
  <c r="K44" i="1"/>
  <c r="AB44" i="1" s="1"/>
  <c r="AA43" i="1"/>
  <c r="K43" i="1"/>
  <c r="AB43" i="1" s="1"/>
  <c r="AD43" i="1" s="1"/>
  <c r="K42" i="1"/>
  <c r="AA42" i="1" s="1"/>
  <c r="K41" i="1"/>
  <c r="AA41" i="1" s="1"/>
  <c r="K40" i="1"/>
  <c r="AA40" i="1" s="1"/>
  <c r="K39" i="1"/>
  <c r="AB39" i="1" s="1"/>
  <c r="AC39" i="1" s="1"/>
  <c r="AA38" i="1"/>
  <c r="K38" i="1"/>
  <c r="AB38" i="1" s="1"/>
  <c r="AD38" i="1" s="1"/>
  <c r="K37" i="1"/>
  <c r="AB37" i="1" s="1"/>
  <c r="K36" i="1"/>
  <c r="AB36" i="1" s="1"/>
  <c r="K35" i="1"/>
  <c r="AB35" i="1" s="1"/>
  <c r="AD35" i="1" s="1"/>
  <c r="K34" i="1"/>
  <c r="AA34" i="1" s="1"/>
  <c r="AB33" i="1"/>
  <c r="AD33" i="1" s="1"/>
  <c r="K33" i="1"/>
  <c r="AA33" i="1" s="1"/>
  <c r="K32" i="1"/>
  <c r="AA32" i="1" s="1"/>
  <c r="K31" i="1"/>
  <c r="AB31" i="1" s="1"/>
  <c r="AC31" i="1" s="1"/>
  <c r="K30" i="1"/>
  <c r="AB30" i="1" s="1"/>
  <c r="AC30" i="1" s="1"/>
  <c r="K29" i="1"/>
  <c r="AB29" i="1" s="1"/>
  <c r="K28" i="1"/>
  <c r="AB28" i="1" s="1"/>
  <c r="K27" i="1"/>
  <c r="AB27" i="1" s="1"/>
  <c r="AD27" i="1" s="1"/>
  <c r="K26" i="1"/>
  <c r="AA26" i="1" s="1"/>
  <c r="K25" i="1"/>
  <c r="AA25" i="1" s="1"/>
  <c r="K24" i="1"/>
  <c r="AB24" i="1" s="1"/>
  <c r="K23" i="1"/>
  <c r="AB23" i="1" s="1"/>
  <c r="AC23" i="1" s="1"/>
  <c r="K22" i="1"/>
  <c r="AB22" i="1" s="1"/>
  <c r="AD22" i="1" s="1"/>
  <c r="K21" i="1"/>
  <c r="AB21" i="1" s="1"/>
  <c r="K20" i="1"/>
  <c r="AB20" i="1" s="1"/>
  <c r="K19" i="1"/>
  <c r="AB19" i="1" s="1"/>
  <c r="AD19" i="1" s="1"/>
  <c r="K18" i="1"/>
  <c r="AA18" i="1" s="1"/>
  <c r="AA59" i="1" l="1"/>
  <c r="AA51" i="1"/>
  <c r="AA47" i="1"/>
  <c r="AA55" i="1"/>
  <c r="AC266" i="1"/>
  <c r="AD182" i="1"/>
  <c r="AC94" i="1"/>
  <c r="AB46" i="1"/>
  <c r="AD46" i="1" s="1"/>
  <c r="AB25" i="1"/>
  <c r="AC25" i="1" s="1"/>
  <c r="AA54" i="1"/>
  <c r="AC164" i="1"/>
  <c r="AC130" i="1"/>
  <c r="AC85" i="1"/>
  <c r="AD100" i="1"/>
  <c r="AC147" i="1"/>
  <c r="AD166" i="1"/>
  <c r="AD210" i="1"/>
  <c r="AC123" i="1"/>
  <c r="AC274" i="1"/>
  <c r="AC280" i="1"/>
  <c r="AC138" i="1"/>
  <c r="AC75" i="1"/>
  <c r="AC217" i="1"/>
  <c r="AD260" i="1"/>
  <c r="AC188" i="1"/>
  <c r="AC207" i="1"/>
  <c r="AC281" i="1"/>
  <c r="AD62" i="1"/>
  <c r="AC110" i="1"/>
  <c r="AC218" i="1"/>
  <c r="AC265" i="1"/>
  <c r="AD92" i="1"/>
  <c r="AD122" i="1"/>
  <c r="AA19" i="1"/>
  <c r="AA23" i="1"/>
  <c r="AA27" i="1"/>
  <c r="AA31" i="1"/>
  <c r="AB34" i="1"/>
  <c r="AD34" i="1" s="1"/>
  <c r="AB49" i="1"/>
  <c r="AD49" i="1" s="1"/>
  <c r="AB57" i="1"/>
  <c r="AD57" i="1" s="1"/>
  <c r="AC69" i="1"/>
  <c r="AC78" i="1"/>
  <c r="AC91" i="1"/>
  <c r="AC117" i="1"/>
  <c r="AC126" i="1"/>
  <c r="AC154" i="1"/>
  <c r="AC183" i="1"/>
  <c r="AC206" i="1"/>
  <c r="AC228" i="1"/>
  <c r="AC256" i="1"/>
  <c r="AB50" i="1"/>
  <c r="AD50" i="1" s="1"/>
  <c r="AC98" i="1"/>
  <c r="AC124" i="1"/>
  <c r="AC171" i="1"/>
  <c r="AC190" i="1"/>
  <c r="AC223" i="1"/>
  <c r="AC235" i="1"/>
  <c r="AC250" i="1"/>
  <c r="AC267" i="1"/>
  <c r="AC286" i="1"/>
  <c r="AA35" i="1"/>
  <c r="AA39" i="1"/>
  <c r="AB42" i="1"/>
  <c r="AD42" i="1" s="1"/>
  <c r="AB58" i="1"/>
  <c r="AD58" i="1" s="1"/>
  <c r="AC67" i="1"/>
  <c r="AC159" i="1"/>
  <c r="AC165" i="1"/>
  <c r="AD178" i="1"/>
  <c r="AD232" i="1"/>
  <c r="AA22" i="1"/>
  <c r="AA30" i="1"/>
  <c r="AC33" i="1"/>
  <c r="AD116" i="1"/>
  <c r="AC176" i="1"/>
  <c r="AC185" i="1"/>
  <c r="AC198" i="1"/>
  <c r="AC205" i="1"/>
  <c r="AC214" i="1"/>
  <c r="AC224" i="1"/>
  <c r="AC227" i="1"/>
  <c r="AD236" i="1"/>
  <c r="AC251" i="1"/>
  <c r="AC275" i="1"/>
  <c r="AC277" i="1"/>
  <c r="AC287" i="1"/>
  <c r="AC74" i="1"/>
  <c r="AD90" i="1"/>
  <c r="AC106" i="1"/>
  <c r="AC119" i="1"/>
  <c r="AC135" i="1"/>
  <c r="AB18" i="1"/>
  <c r="AD18" i="1" s="1"/>
  <c r="AB26" i="1"/>
  <c r="AD26" i="1" s="1"/>
  <c r="AB41" i="1"/>
  <c r="AC41" i="1" s="1"/>
  <c r="AC71" i="1"/>
  <c r="AD84" i="1"/>
  <c r="AC87" i="1"/>
  <c r="AC103" i="1"/>
  <c r="AD132" i="1"/>
  <c r="AD142" i="1"/>
  <c r="AD160" i="1"/>
  <c r="AC195" i="1"/>
  <c r="AC202" i="1"/>
  <c r="AC230" i="1"/>
  <c r="AC60" i="1"/>
  <c r="AD60" i="1"/>
  <c r="AD149" i="1"/>
  <c r="AC149" i="1"/>
  <c r="AC99" i="1"/>
  <c r="AC131" i="1"/>
  <c r="AD211" i="1"/>
  <c r="AC211" i="1"/>
  <c r="AD282" i="1"/>
  <c r="AC282" i="1"/>
  <c r="AC268" i="1"/>
  <c r="AD268" i="1"/>
  <c r="AC200" i="1"/>
  <c r="AD200" i="1"/>
  <c r="AC222" i="1"/>
  <c r="AC259" i="1"/>
  <c r="AD76" i="1"/>
  <c r="AC76" i="1"/>
  <c r="AC47" i="1"/>
  <c r="AD47" i="1"/>
  <c r="AD65" i="1"/>
  <c r="AC65" i="1"/>
  <c r="AD233" i="1"/>
  <c r="AC233" i="1"/>
  <c r="AC271" i="1"/>
  <c r="AC262" i="1"/>
  <c r="AD82" i="1"/>
  <c r="AC82" i="1"/>
  <c r="AD114" i="1"/>
  <c r="AC114" i="1"/>
  <c r="AC146" i="1"/>
  <c r="AD194" i="1"/>
  <c r="AC197" i="1"/>
  <c r="AD219" i="1"/>
  <c r="AC219" i="1"/>
  <c r="AD191" i="1"/>
  <c r="AC191" i="1"/>
  <c r="AC213" i="1"/>
  <c r="AD242" i="1"/>
  <c r="AC242" i="1"/>
  <c r="AD23" i="1"/>
  <c r="AD108" i="1"/>
  <c r="AC108" i="1"/>
  <c r="AD140" i="1"/>
  <c r="AC140" i="1"/>
  <c r="AC158" i="1"/>
  <c r="AC170" i="1"/>
  <c r="AD239" i="1"/>
  <c r="AC239" i="1"/>
  <c r="AD150" i="1"/>
  <c r="AD212" i="1"/>
  <c r="AC243" i="1"/>
  <c r="AD246" i="1"/>
  <c r="AD252" i="1"/>
  <c r="AD258" i="1"/>
  <c r="AD39" i="1"/>
  <c r="AC101" i="1"/>
  <c r="AC107" i="1"/>
  <c r="AC133" i="1"/>
  <c r="AC139" i="1"/>
  <c r="AD148" i="1"/>
  <c r="AD31" i="1"/>
  <c r="AD55" i="1"/>
  <c r="AC83" i="1"/>
  <c r="AC115" i="1"/>
  <c r="AC153" i="1"/>
  <c r="AC175" i="1"/>
  <c r="AC187" i="1"/>
  <c r="AC201" i="1"/>
  <c r="AC204" i="1"/>
  <c r="AC226" i="1"/>
  <c r="AC234" i="1"/>
  <c r="AC240" i="1"/>
  <c r="AC249" i="1"/>
  <c r="AC255" i="1"/>
  <c r="AD283" i="1"/>
  <c r="AD56" i="1"/>
  <c r="AC56" i="1"/>
  <c r="AC36" i="1"/>
  <c r="AD36" i="1"/>
  <c r="AD37" i="1"/>
  <c r="AC37" i="1"/>
  <c r="AD21" i="1"/>
  <c r="AC21" i="1"/>
  <c r="AD24" i="1"/>
  <c r="AC24" i="1"/>
  <c r="AC44" i="1"/>
  <c r="AD44" i="1"/>
  <c r="AC20" i="1"/>
  <c r="AD20" i="1"/>
  <c r="AC45" i="1"/>
  <c r="AD45" i="1"/>
  <c r="AD53" i="1"/>
  <c r="AC53" i="1"/>
  <c r="AC28" i="1"/>
  <c r="AD28" i="1"/>
  <c r="AC29" i="1"/>
  <c r="AD29" i="1"/>
  <c r="AC52" i="1"/>
  <c r="AD52" i="1"/>
  <c r="AD193" i="1"/>
  <c r="AC193" i="1"/>
  <c r="AA24" i="1"/>
  <c r="AA56" i="1"/>
  <c r="AC169" i="1"/>
  <c r="AC174" i="1"/>
  <c r="AC181" i="1"/>
  <c r="AD241" i="1"/>
  <c r="AC241" i="1"/>
  <c r="AC22" i="1"/>
  <c r="AC38" i="1"/>
  <c r="AC54" i="1"/>
  <c r="AC186" i="1"/>
  <c r="AD270" i="1"/>
  <c r="AC270" i="1"/>
  <c r="AA21" i="1"/>
  <c r="AC27" i="1"/>
  <c r="AA29" i="1"/>
  <c r="AD30" i="1"/>
  <c r="AB32" i="1"/>
  <c r="AC35" i="1"/>
  <c r="AA37" i="1"/>
  <c r="AB40" i="1"/>
  <c r="AC43" i="1"/>
  <c r="AA45" i="1"/>
  <c r="AB48" i="1"/>
  <c r="AC51" i="1"/>
  <c r="AA53" i="1"/>
  <c r="AC59" i="1"/>
  <c r="AC61" i="1"/>
  <c r="AC63" i="1"/>
  <c r="AC64" i="1"/>
  <c r="AC66" i="1"/>
  <c r="AC68" i="1"/>
  <c r="AC70" i="1"/>
  <c r="AD72" i="1"/>
  <c r="AC79" i="1"/>
  <c r="AC86" i="1"/>
  <c r="AD88" i="1"/>
  <c r="AC95" i="1"/>
  <c r="AC102" i="1"/>
  <c r="AD104" i="1"/>
  <c r="AC111" i="1"/>
  <c r="AC118" i="1"/>
  <c r="AD120" i="1"/>
  <c r="AC127" i="1"/>
  <c r="AC134" i="1"/>
  <c r="AD136" i="1"/>
  <c r="AC143" i="1"/>
  <c r="AC155" i="1"/>
  <c r="AD162" i="1"/>
  <c r="AC172" i="1"/>
  <c r="AC179" i="1"/>
  <c r="AC196" i="1"/>
  <c r="AC208" i="1"/>
  <c r="AC215" i="1"/>
  <c r="AD220" i="1"/>
  <c r="AD244" i="1"/>
  <c r="AD247" i="1"/>
  <c r="AC247" i="1"/>
  <c r="AC113" i="1"/>
  <c r="AC203" i="1"/>
  <c r="AD225" i="1"/>
  <c r="AC225" i="1"/>
  <c r="AC19" i="1"/>
  <c r="AC77" i="1"/>
  <c r="AC93" i="1"/>
  <c r="AC109" i="1"/>
  <c r="AC125" i="1"/>
  <c r="AC141" i="1"/>
  <c r="AC167" i="1"/>
  <c r="AD177" i="1"/>
  <c r="AC177" i="1"/>
  <c r="AD184" i="1"/>
  <c r="AC189" i="1"/>
  <c r="AD253" i="1"/>
  <c r="AC253" i="1"/>
  <c r="AD278" i="1"/>
  <c r="AC278" i="1"/>
  <c r="AD238" i="1"/>
  <c r="AC238" i="1"/>
  <c r="AC97" i="1"/>
  <c r="AC129" i="1"/>
  <c r="AA20" i="1"/>
  <c r="AA36" i="1"/>
  <c r="AA44" i="1"/>
  <c r="AA52" i="1"/>
  <c r="AC73" i="1"/>
  <c r="AC80" i="1"/>
  <c r="AC89" i="1"/>
  <c r="AC96" i="1"/>
  <c r="AC105" i="1"/>
  <c r="AC112" i="1"/>
  <c r="AC121" i="1"/>
  <c r="AC128" i="1"/>
  <c r="AC137" i="1"/>
  <c r="AC144" i="1"/>
  <c r="AC156" i="1"/>
  <c r="AC163" i="1"/>
  <c r="AC180" i="1"/>
  <c r="AC192" i="1"/>
  <c r="AC199" i="1"/>
  <c r="AD209" i="1"/>
  <c r="AC209" i="1"/>
  <c r="AD216" i="1"/>
  <c r="AC221" i="1"/>
  <c r="AC231" i="1"/>
  <c r="AD248" i="1"/>
  <c r="AD254" i="1"/>
  <c r="AC254" i="1"/>
  <c r="AD257" i="1"/>
  <c r="AC257" i="1"/>
  <c r="AD285" i="1"/>
  <c r="AC285" i="1"/>
  <c r="AD152" i="1"/>
  <c r="AC157" i="1"/>
  <c r="AA28" i="1"/>
  <c r="AC151" i="1"/>
  <c r="AD161" i="1"/>
  <c r="AC161" i="1"/>
  <c r="AD168" i="1"/>
  <c r="AC173" i="1"/>
  <c r="AD229" i="1"/>
  <c r="AC229" i="1"/>
  <c r="AD237" i="1"/>
  <c r="AC237" i="1"/>
  <c r="AC81" i="1"/>
  <c r="AC145" i="1"/>
  <c r="AD263" i="1"/>
  <c r="AC263" i="1"/>
  <c r="AC272" i="1"/>
  <c r="AC245" i="1"/>
  <c r="AC261" i="1"/>
  <c r="AC276" i="1"/>
  <c r="AC264" i="1"/>
  <c r="AC273" i="1"/>
  <c r="AC279" i="1"/>
  <c r="AC269" i="1"/>
  <c r="AC284" i="1"/>
  <c r="AC26" i="1" l="1"/>
  <c r="AC46" i="1"/>
  <c r="AC50" i="1"/>
  <c r="AC42" i="1"/>
  <c r="AC34" i="1"/>
  <c r="AC58" i="1"/>
  <c r="AC49" i="1"/>
  <c r="AD25" i="1"/>
  <c r="AC57" i="1"/>
  <c r="AC18" i="1"/>
  <c r="AD41" i="1"/>
  <c r="AD32" i="1"/>
  <c r="AC32" i="1"/>
  <c r="AD48" i="1"/>
  <c r="AC48" i="1"/>
  <c r="AD40" i="1"/>
  <c r="AC40" i="1"/>
  <c r="AC288" i="1" l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<sst xmlns="http://schemas.openxmlformats.org/spreadsheetml/2006/main" count="894" uniqueCount="623">
  <si>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</si>
  <si>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</si>
  <si>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</si>
  <si>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</si>
  <si>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</si>
  <si>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</si>
  <si>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</si>
  <si>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</si>
  <si>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</si>
  <si>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</si>
  <si>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</si>
  <si>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</si>
  <si>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</si>
  <si>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</si>
  <si>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</si>
  <si>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</si>
  <si>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</si>
  <si>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</si>
  <si>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</si>
  <si>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</si>
  <si>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</si>
  <si>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</si>
  <si>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</si>
  <si>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</si>
  <si>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</si>
  <si>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</si>
  <si>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</si>
  <si>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</si>
  <si>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</si>
  <si>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</si>
  <si>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</si>
  <si>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</si>
  <si>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</si>
  <si>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</si>
  <si>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</si>
  <si>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</si>
  <si>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</si>
  <si>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</si>
  <si>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</si>
  <si>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</si>
  <si>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</si>
  <si>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</si>
  <si>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</si>
  <si>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</si>
  <si>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</si>
  <si>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</si>
  <si>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</si>
  <si>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</si>
  <si>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</si>
  <si>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</si>
  <si>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</si>
  <si>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</si>
  <si>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</si>
  <si>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</si>
  <si>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</si>
  <si>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</si>
  <si>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</si>
  <si>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</si>
  <si>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</si>
  <si>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</si>
  <si>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</si>
  <si>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</si>
  <si>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</si>
  <si>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компл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</si>
  <si>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</si>
  <si>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</si>
  <si>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</si>
  <si>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</si>
  <si>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</si>
  <si>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</si>
  <si>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</si>
  <si>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</si>
  <si>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</si>
  <si>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</si>
  <si>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</si>
  <si>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Резец "БАРА"</t>
  </si>
  <si>
    <t>Генератор 24в двигателя ЯМЗ-240</t>
  </si>
  <si>
    <t>Шланг радиатора нижний (МТЗ-1221) 1220-1303004-01</t>
  </si>
  <si>
    <t>Рем. Комплект Г. Цилиндра стрелы 3сх 50х80 991/00102</t>
  </si>
  <si>
    <t>Рем. Комплект Г. Цилиндра стрелы 4сх 991/10142</t>
  </si>
  <si>
    <t>Датчик на КПП JCB 701/80626</t>
  </si>
  <si>
    <t>Беспалых Владимир Владимирович Инженер по подготовке производства АТЦ</t>
  </si>
  <si>
    <t>З/ЗИ</t>
  </si>
  <si>
    <t>ЗИ000513</t>
  </si>
  <si>
    <t>ЗИ000541</t>
  </si>
  <si>
    <t>ЗИ003033</t>
  </si>
  <si>
    <t>ЗИ005272</t>
  </si>
  <si>
    <t>ЗИ005273</t>
  </si>
  <si>
    <t>ЗИ005368</t>
  </si>
  <si>
    <t>З/ч к спецтехнике JCB</t>
  </si>
  <si>
    <t>Запасные части для с/т марки JCB</t>
  </si>
  <si>
    <t>ЗИ000046</t>
  </si>
  <si>
    <t>Шайба 5мм 99 JCB-4CX</t>
  </si>
  <si>
    <t>ЗИ000072</t>
  </si>
  <si>
    <t>Подшипник ступичный JCB 4CX</t>
  </si>
  <si>
    <t>ЗИ000085</t>
  </si>
  <si>
    <t>Фильтр воздушный внешний 6190627m11</t>
  </si>
  <si>
    <t>ЗИ000086</t>
  </si>
  <si>
    <t>Фильтр воздушный внутренний 6190654М911</t>
  </si>
  <si>
    <t>ЗИ000122</t>
  </si>
  <si>
    <t>Стекло кабины (заднее) JCB 4CX</t>
  </si>
  <si>
    <t>ЗИ000168</t>
  </si>
  <si>
    <t>Демпфер JCB 331/50615</t>
  </si>
  <si>
    <t>ЗИ000690</t>
  </si>
  <si>
    <t>Кронштейн с дугами 4 отверстия JCB 335/05603</t>
  </si>
  <si>
    <t>ЗИ000913</t>
  </si>
  <si>
    <t>Сальник переднего моста 904/50040 JCB-4CX</t>
  </si>
  <si>
    <t>ЗИ000957</t>
  </si>
  <si>
    <t>Электронасос топливоподкачивающий JCB 160</t>
  </si>
  <si>
    <t>ЗИ003408</t>
  </si>
  <si>
    <t>Зуб ковша JCB 4CX</t>
  </si>
  <si>
    <t>ЗИ003409</t>
  </si>
  <si>
    <t>Зуб ковша боковой левый (бокорез) JCB 4CX</t>
  </si>
  <si>
    <t>ЗИ003410</t>
  </si>
  <si>
    <t>Зуб ковша боковой правый (бокорез) JCB 4CX</t>
  </si>
  <si>
    <t>ЗИ003801</t>
  </si>
  <si>
    <t>Болт зуба JCB 3СХ, 4CX</t>
  </si>
  <si>
    <t>ЗИ003802</t>
  </si>
  <si>
    <t>Гайка зуба и бокореза JCB 3СХ, 4CX</t>
  </si>
  <si>
    <t>ЗИ004030</t>
  </si>
  <si>
    <t>ГИДРАВЛИЧЕСКИЙ НАСОС JCB 20/925579</t>
  </si>
  <si>
    <t>ЗИ004032</t>
  </si>
  <si>
    <t>Голова цилиндров 02/802365 JCB</t>
  </si>
  <si>
    <t>ЗИ004033</t>
  </si>
  <si>
    <t>Датчик тормаза 332/С9990 JCB</t>
  </si>
  <si>
    <t>ЗИ004034</t>
  </si>
  <si>
    <t>Клапан 02/802422 JCB</t>
  </si>
  <si>
    <t>ЗИ004035</t>
  </si>
  <si>
    <t>Клапан 02/802423 JCB</t>
  </si>
  <si>
    <t>ЗИ004036</t>
  </si>
  <si>
    <t>Клапан EGR 02/802624 JCB</t>
  </si>
  <si>
    <t>ЗИ004038</t>
  </si>
  <si>
    <t>Насос топливный подкачивающий JCB 17/913600</t>
  </si>
  <si>
    <t>ЗИ004050</t>
  </si>
  <si>
    <t>Стартер 320/09144 12V</t>
  </si>
  <si>
    <t>ЗИ004063</t>
  </si>
  <si>
    <t>Фильтр гидравлический проходной KHJ0568 JCB</t>
  </si>
  <si>
    <t>ЗИ004067</t>
  </si>
  <si>
    <t>Фильтр масляный 320/04133 А JCB</t>
  </si>
  <si>
    <t>ЗИ004068</t>
  </si>
  <si>
    <t>Фильтр отопителя салона 332/А9113 JCB</t>
  </si>
  <si>
    <t>ЗИ004070</t>
  </si>
  <si>
    <t>Фильтр сапуна гидравл. Бака KRJ3461 JCB</t>
  </si>
  <si>
    <t>ЗИ004074</t>
  </si>
  <si>
    <t>Фильтр топливный 02/910150А JCB</t>
  </si>
  <si>
    <t>ЗИ004078</t>
  </si>
  <si>
    <t>Фильтр трансмиссионный 32/925905А JCB</t>
  </si>
  <si>
    <t>ЗИ004079</t>
  </si>
  <si>
    <t>Фильтр трансмиссионный 581/М8564 JCB</t>
  </si>
  <si>
    <t>ЗИ004080</t>
  </si>
  <si>
    <t>Элемент нефроновый 32/925164 JCB</t>
  </si>
  <si>
    <t>ЗИ004081</t>
  </si>
  <si>
    <t>Элемент топливного фильтра 332/G2071 JCB</t>
  </si>
  <si>
    <t>ЗИ004129</t>
  </si>
  <si>
    <t>Насос топливный JCB подкачивающий в сборе с датчиком загрязнения 332/C7113</t>
  </si>
  <si>
    <t>ЗИ004131</t>
  </si>
  <si>
    <t>Натяжитель ремня JCB 320/08651</t>
  </si>
  <si>
    <t>ЗИ004146</t>
  </si>
  <si>
    <t>Сальник полуоси переднего моста JCB 904/50009</t>
  </si>
  <si>
    <t>ЗИ004147</t>
  </si>
  <si>
    <t>Сальник хвостовика моста JCB 904/50023</t>
  </si>
  <si>
    <t>ЗИ004148</t>
  </si>
  <si>
    <t>Турбокомпрессор JCB 02/200460</t>
  </si>
  <si>
    <t>ЗИ004149</t>
  </si>
  <si>
    <t>Турбокомпрессор JCB 02/203160</t>
  </si>
  <si>
    <t>ЗИ004153</t>
  </si>
  <si>
    <t>Шестерня бортовой JCB с внтренним зацеплением 450/10205</t>
  </si>
  <si>
    <t>ЗИ004154</t>
  </si>
  <si>
    <t>Шестерня планетарная JCB 450/10206</t>
  </si>
  <si>
    <t>ЗИ004192</t>
  </si>
  <si>
    <t>Щетка стеклоочистителя JCB 4CX</t>
  </si>
  <si>
    <t>ЗИ004454</t>
  </si>
  <si>
    <t>Гидромолот JCB HM360</t>
  </si>
  <si>
    <t>ЗИ004544</t>
  </si>
  <si>
    <t>Гусеница 331/524429 JCB</t>
  </si>
  <si>
    <t>ЗИ004545</t>
  </si>
  <si>
    <t>Коток 332/U1415</t>
  </si>
  <si>
    <t>ЗИ005006</t>
  </si>
  <si>
    <t>Комплект сальников, колец и уплотнений на переднюю ступицу JCB 4CX</t>
  </si>
  <si>
    <t>ЗИ005008</t>
  </si>
  <si>
    <t>Комплект сальников, колец и уплотнений на заднюю ступицу JCB 4CX</t>
  </si>
  <si>
    <t>ЗИ005011</t>
  </si>
  <si>
    <t>Стекло кабины (переднее) JCB 4CX</t>
  </si>
  <si>
    <t>ЗИ005012</t>
  </si>
  <si>
    <t>Стекло кабины левой двери JCB 4CX</t>
  </si>
  <si>
    <t>ЗИ005013</t>
  </si>
  <si>
    <t>Стекло кабины правой двери JCB 4CX</t>
  </si>
  <si>
    <t>ЗИ005014</t>
  </si>
  <si>
    <t>Стекло кабины левое JCB 4CX</t>
  </si>
  <si>
    <t>ЗИ005015</t>
  </si>
  <si>
    <t>Стекло кабины правое JCB 4CX</t>
  </si>
  <si>
    <t>ЗИ005016</t>
  </si>
  <si>
    <t>Стекло кабины переднее (нижнее) JCB 160</t>
  </si>
  <si>
    <t>ЗИ005017</t>
  </si>
  <si>
    <t>Стекло кабины переднее (верхнее ) JCB 160</t>
  </si>
  <si>
    <t>ЗИ005018</t>
  </si>
  <si>
    <t>Стекло кабины (заднее) JCB 160</t>
  </si>
  <si>
    <t>ЗИ005019</t>
  </si>
  <si>
    <t>Стекло кабины (двери) JCB 160</t>
  </si>
  <si>
    <t>ЗИ005021</t>
  </si>
  <si>
    <t>Датчик 32/ 11701/80626 JCB 4CX</t>
  </si>
  <si>
    <t>ЗИ005060</t>
  </si>
  <si>
    <t>Редуктор стеклоочистителя JCB 4CX</t>
  </si>
  <si>
    <t>ЗИ005085</t>
  </si>
  <si>
    <t>Подшипник (перед.мост шкв.) 907/08300</t>
  </si>
  <si>
    <t>ЗИ005088</t>
  </si>
  <si>
    <t>Сальник на ось передний мост 904/50047</t>
  </si>
  <si>
    <t>ЗИ005090</t>
  </si>
  <si>
    <t>Сальник бортовой передачи 904/50033</t>
  </si>
  <si>
    <t>ЗИ005271</t>
  </si>
  <si>
    <t>Сидение JCB 3cx</t>
  </si>
  <si>
    <t>ЗИ005274</t>
  </si>
  <si>
    <t>МАНЖЕТА ГИДРОЗАМКА КАРЕТКИ JCB 904/20140</t>
  </si>
  <si>
    <t>ЗИ005275</t>
  </si>
  <si>
    <t>КРЕСТОВИНА JCB 3CX 914/10803R</t>
  </si>
  <si>
    <t>ЗИ005276</t>
  </si>
  <si>
    <t>Соленоид JCB 25/222659A</t>
  </si>
  <si>
    <t>ЗИ005277</t>
  </si>
  <si>
    <t>Соленоид JCB 25/222657A</t>
  </si>
  <si>
    <t>ЗИ005278</t>
  </si>
  <si>
    <t>РАПРЕДЕЛИТЕЛЬ JCB 332/F8152A</t>
  </si>
  <si>
    <t>ЗИ005279</t>
  </si>
  <si>
    <t>ГИДРОРАСПРЕДЕЛИТЕЛЬ JCB ORIG 25/222579A</t>
  </si>
  <si>
    <t>ЗИ005280</t>
  </si>
  <si>
    <t>КОРПУС ГИДРОЗАМКА JCB 331/14893R</t>
  </si>
  <si>
    <t>ЗИ005281</t>
  </si>
  <si>
    <t>Фильтр масляный JCB 02/100073</t>
  </si>
  <si>
    <t>ЗИ005282</t>
  </si>
  <si>
    <t>Ремень приводной 1312мм JCB 02/101566</t>
  </si>
  <si>
    <t>ЗИ005283</t>
  </si>
  <si>
    <t>Ремень приводной 1300мм пара JCB 02/101906</t>
  </si>
  <si>
    <t>ЗИ005284</t>
  </si>
  <si>
    <t>Гайка колесная JCB 106/40001</t>
  </si>
  <si>
    <t>ЗИ005285</t>
  </si>
  <si>
    <t>Скоба крепления карданного вала JCB 116/00525A</t>
  </si>
  <si>
    <t>ЗИ005286</t>
  </si>
  <si>
    <t>Втулка пружины JCB 1208/0023</t>
  </si>
  <si>
    <t>ЗИ005287</t>
  </si>
  <si>
    <t>Втулка в серьгу JCB 1208/0031</t>
  </si>
  <si>
    <t>ЗИ005288</t>
  </si>
  <si>
    <t>Наружное зеркало заднего вида JCB 123-04970</t>
  </si>
  <si>
    <t>ЗИ005289</t>
  </si>
  <si>
    <t>Нож планировочный JCB 123/02362</t>
  </si>
  <si>
    <t>ЗИ005290</t>
  </si>
  <si>
    <t>Крыло переднее левое желтое JCB 123/02950</t>
  </si>
  <si>
    <t>ЗИ005291</t>
  </si>
  <si>
    <t>Крыло переднее правое желтое JCB 123/02951</t>
  </si>
  <si>
    <t>ЗИ005292</t>
  </si>
  <si>
    <t>Подушка двигателя АК JCB 123/03138</t>
  </si>
  <si>
    <t>ЗИ005293</t>
  </si>
  <si>
    <t>Направляющая JCB 123/03215</t>
  </si>
  <si>
    <t>ЗИ005294</t>
  </si>
  <si>
    <t>Металлическая направляющая телескопа JCB 123/04207</t>
  </si>
  <si>
    <t>ЗИ005295</t>
  </si>
  <si>
    <t>Крышка двигателя 4 СХ левая JCB 123/05983</t>
  </si>
  <si>
    <t>ЗИ005296</t>
  </si>
  <si>
    <t>Крышка двигателя 4 СХ правая JCB 123/05984</t>
  </si>
  <si>
    <t>ЗИ005297</t>
  </si>
  <si>
    <t>Направляющая задних опор центральная JCB 123/06014</t>
  </si>
  <si>
    <t>ЗИ005298</t>
  </si>
  <si>
    <t>Бачок тормозной жидкости JCB 126/00200</t>
  </si>
  <si>
    <t>ЗИ005299</t>
  </si>
  <si>
    <t>Тяга рулевая JCB 126/02253</t>
  </si>
  <si>
    <t>ЗИ005300</t>
  </si>
  <si>
    <t>Направляющая задних опор нижняя JCB 128/10850</t>
  </si>
  <si>
    <t>ЗИ005301</t>
  </si>
  <si>
    <t>Амортизатор двери JCB 128/13052</t>
  </si>
  <si>
    <t>ЗИ005302</t>
  </si>
  <si>
    <t>Болт бокореза JCB 1305/0714Z</t>
  </si>
  <si>
    <t>ЗИ005303</t>
  </si>
  <si>
    <t>Гайка на болты для зубов JCB 1340/0701</t>
  </si>
  <si>
    <t>ЗИ005304</t>
  </si>
  <si>
    <t>Пресс масленка JCB 1450/0001</t>
  </si>
  <si>
    <t>ЗИ005305</t>
  </si>
  <si>
    <t>Усилитель тормозов JCB 15/920112</t>
  </si>
  <si>
    <t>ЗИ005306</t>
  </si>
  <si>
    <t>Цилиндр тормозной JCB 15/920389</t>
  </si>
  <si>
    <t>ЗИ005307</t>
  </si>
  <si>
    <t>Уплотнение JCB 25/221208</t>
  </si>
  <si>
    <t>ЗИ005308</t>
  </si>
  <si>
    <t>Фильтр топливный со сливом JCB 32/912001</t>
  </si>
  <si>
    <t>ЗИ005309</t>
  </si>
  <si>
    <t>Гидравлический фильтр JCB 32/913500</t>
  </si>
  <si>
    <t>ЗИ005310</t>
  </si>
  <si>
    <t>Воздушный фильтр внутренний JCB 32/915801</t>
  </si>
  <si>
    <t>ЗИ005311</t>
  </si>
  <si>
    <t>Воздушный фильтр внешний JCB 32/915802</t>
  </si>
  <si>
    <t>ЗИ005312</t>
  </si>
  <si>
    <t>Фильтр гидравлического бака сетчатый JCB 32/920300</t>
  </si>
  <si>
    <t>ЗИ005313</t>
  </si>
  <si>
    <t>Крышка гидравлического бака JCB 32/925334</t>
  </si>
  <si>
    <t>ЗИ005314</t>
  </si>
  <si>
    <t>Фильтр грубой очистки в сборе JCB 32/925914</t>
  </si>
  <si>
    <t>ЗИ005315</t>
  </si>
  <si>
    <t>Датчик давления масла SB JCB 320/04046</t>
  </si>
  <si>
    <t>ЗИ005316</t>
  </si>
  <si>
    <t>Насос охлаждающей жидкости JCB 320/04542</t>
  </si>
  <si>
    <t>ЗИ005317</t>
  </si>
  <si>
    <t>Датчик давления масла JCB 320/04558</t>
  </si>
  <si>
    <t>ЗИ005318</t>
  </si>
  <si>
    <t>Термостат JCB 320/04618</t>
  </si>
  <si>
    <t>ЗИ005319</t>
  </si>
  <si>
    <t>Ремень главный SB JCB 320/08608</t>
  </si>
  <si>
    <t>ЗИ005320</t>
  </si>
  <si>
    <t>Ремень JCB 320/08609</t>
  </si>
  <si>
    <t>ЗИ005321</t>
  </si>
  <si>
    <t>Стартер SB JCB 320/09035 — 320/09346</t>
  </si>
  <si>
    <t>ЗИ005322</t>
  </si>
  <si>
    <t>Амортизатор газовый двери кабины оператора JCB 331/14573</t>
  </si>
  <si>
    <t>ЗИ005323</t>
  </si>
  <si>
    <t>Направляющая опоры 5 мм JCB 331/20550</t>
  </si>
  <si>
    <t>ЗИ005324</t>
  </si>
  <si>
    <t>Направляющая задних опор верхняя 6мм JCB 331/20552</t>
  </si>
  <si>
    <t>ЗИ005325</t>
  </si>
  <si>
    <t>Направляющая задних опор верхняя 7мм JCB 331/20556</t>
  </si>
  <si>
    <t>ЗИ005326</t>
  </si>
  <si>
    <t>Газовый амортизатор JCB 331/20895</t>
  </si>
  <si>
    <t>ЗИ005327</t>
  </si>
  <si>
    <t>Уплотнитель левый JCB 331/23360</t>
  </si>
  <si>
    <t>ЗИ005328</t>
  </si>
  <si>
    <t>Левое крыло 3СХ JCB 331/25644</t>
  </si>
  <si>
    <t>ЗИ005329</t>
  </si>
  <si>
    <t>Правое крыло 3СХ JCB 331/25645</t>
  </si>
  <si>
    <t>ЗИ005330</t>
  </si>
  <si>
    <t>Ступенька 410 мм JCB 331/27034</t>
  </si>
  <si>
    <t>ЗИ005331</t>
  </si>
  <si>
    <t>Рулевая тяга 4 cx JCB 331/37238</t>
  </si>
  <si>
    <t>ЗИ005332</t>
  </si>
  <si>
    <t>Крышка топливного бака JCB 331/45908</t>
  </si>
  <si>
    <t>ЗИ005333</t>
  </si>
  <si>
    <t>Ручка двери левой наружняя JCB 332/A3731</t>
  </si>
  <si>
    <t>ЗИ005334</t>
  </si>
  <si>
    <t>Ремкомплект ГЦ опрокидования переднего ковша JCB 332/d4850</t>
  </si>
  <si>
    <t>ЗИ005335</t>
  </si>
  <si>
    <t>Крышка топливного бака нов модель JCB 332/F4780</t>
  </si>
  <si>
    <t>ЗИ005336</t>
  </si>
  <si>
    <t>Решетка радиатора JCB 335/08180</t>
  </si>
  <si>
    <t>ЗИ005337</t>
  </si>
  <si>
    <t>Диск колеса JCB 41/910100</t>
  </si>
  <si>
    <t>ЗИ005338</t>
  </si>
  <si>
    <t>Диск колеса 14*28 JCB 41/910200</t>
  </si>
  <si>
    <t>ЗИ005339</t>
  </si>
  <si>
    <t>Муфта быстросъемная 1? JCB 45/910200</t>
  </si>
  <si>
    <t>ЗИ005340</t>
  </si>
  <si>
    <t>Муфта быстросъемная 3/4? JCB 45/910300</t>
  </si>
  <si>
    <t>ЗИ005341</t>
  </si>
  <si>
    <t>Крышка подшипника JCB 450/10208</t>
  </si>
  <si>
    <t>ЗИ005342</t>
  </si>
  <si>
    <t>Крышка корпуса ступицы JCB 450/10216</t>
  </si>
  <si>
    <t>ЗИ005343</t>
  </si>
  <si>
    <t>Главная пара 13Т/38Т JCB 450/10700</t>
  </si>
  <si>
    <t>ЗИ005344</t>
  </si>
  <si>
    <t>Комплект шестерен дифференциала JCB 450/11000</t>
  </si>
  <si>
    <t>ЗИ005345</t>
  </si>
  <si>
    <t>Шкворень JCB 453/00304</t>
  </si>
  <si>
    <t>ЗИ005346</t>
  </si>
  <si>
    <t>Шестерня JCB 453/04402</t>
  </si>
  <si>
    <t>ЗИ005347</t>
  </si>
  <si>
    <t>Диск тормозной JCB 458/20285</t>
  </si>
  <si>
    <t>ЗИ005348</t>
  </si>
  <si>
    <t>Диск фрикционный JCB 458/20353</t>
  </si>
  <si>
    <t>ЗИ005349</t>
  </si>
  <si>
    <t>Колесо зубчатое JCB 458/20672</t>
  </si>
  <si>
    <t>ЗИ005350</t>
  </si>
  <si>
    <t>Главная пара 11Е/37Т JCB 458/70035</t>
  </si>
  <si>
    <t>ЗИ005351</t>
  </si>
  <si>
    <t>Главная пара JCB 458/70140</t>
  </si>
  <si>
    <t>ЗИ005352</t>
  </si>
  <si>
    <t>Зуб переднего ковша JCB 332/С4388</t>
  </si>
  <si>
    <t>ЗИ005353</t>
  </si>
  <si>
    <t>Гидроцилиндр челюсти JCB 556/60077</t>
  </si>
  <si>
    <t>ЗИ005354</t>
  </si>
  <si>
    <t>Шток ГЦ опрокидывания ковша JCB 590/31200</t>
  </si>
  <si>
    <t>ЗИ005355</t>
  </si>
  <si>
    <t>Шток гидроцилиндра открытия-закрытия челюсти JCB 590/40111</t>
  </si>
  <si>
    <t>ЗИ005356</t>
  </si>
  <si>
    <t>Фонарь освещения номерного знака JCB 700/21000</t>
  </si>
  <si>
    <t>ЗИ005357</t>
  </si>
  <si>
    <t>Фара рабочего света задняя JCB 700/38800</t>
  </si>
  <si>
    <t>ЗИ005358</t>
  </si>
  <si>
    <t>Фара рабочего света передняя JCB 700/42300</t>
  </si>
  <si>
    <t>ЗИ005359</t>
  </si>
  <si>
    <t>Фонарь задний JCB 700/50018</t>
  </si>
  <si>
    <t>ЗИ005360</t>
  </si>
  <si>
    <t>Задняя линза стоп-сигнала JCB 700/50024</t>
  </si>
  <si>
    <t>ЗИ005361</t>
  </si>
  <si>
    <t>Фара левая JCB 700/50054</t>
  </si>
  <si>
    <t>ЗИ005362</t>
  </si>
  <si>
    <t>Фара правая JCB 700/50055</t>
  </si>
  <si>
    <t>ЗИ005363</t>
  </si>
  <si>
    <t>Ключ JCB 701/45501</t>
  </si>
  <si>
    <t>ЗИ005364</t>
  </si>
  <si>
    <t>Датчик положения колес JCB 701/60075</t>
  </si>
  <si>
    <t>ЗИ005365</t>
  </si>
  <si>
    <t>Замок зажигания JCB 701/80184</t>
  </si>
  <si>
    <t>ЗИ005366</t>
  </si>
  <si>
    <t>Выключатель на колонке рулевого управления JCB 701/80296</t>
  </si>
  <si>
    <t>ЗИ005367</t>
  </si>
  <si>
    <t>Подрулевой переключатель JCB 701/80297</t>
  </si>
  <si>
    <t>ЗИ005369</t>
  </si>
  <si>
    <t>Генератор JCB 714/40153</t>
  </si>
  <si>
    <t>ЗИ005370</t>
  </si>
  <si>
    <t>Стартер на AR JCB 714/40159</t>
  </si>
  <si>
    <t>ЗИ005371</t>
  </si>
  <si>
    <t>Датчик температуры двигателя ак ар аб JCB 716/24200</t>
  </si>
  <si>
    <t>ЗИ005372</t>
  </si>
  <si>
    <t>Втулка пер стрела JCB 808/00297</t>
  </si>
  <si>
    <t>ЗИ005373</t>
  </si>
  <si>
    <t>Втулка основания задней стрелы JCB 808/00385</t>
  </si>
  <si>
    <t>ЗИ005374</t>
  </si>
  <si>
    <t>Втулка JCB 808/00297</t>
  </si>
  <si>
    <t>ЗИ005375</t>
  </si>
  <si>
    <t>Втулка JCB 808/00364</t>
  </si>
  <si>
    <t>ЗИ005376</t>
  </si>
  <si>
    <t>Втулка JCB 808/00301т</t>
  </si>
  <si>
    <t>ЗИ005377</t>
  </si>
  <si>
    <t>Втулка JCB 809/00131</t>
  </si>
  <si>
    <t>ЗИ005378</t>
  </si>
  <si>
    <t>Палец JCB 811/50368</t>
  </si>
  <si>
    <t>ЗИ005379</t>
  </si>
  <si>
    <t>Палец JCB 811/20061</t>
  </si>
  <si>
    <t>ЗИ005380</t>
  </si>
  <si>
    <t>Палец крепления переднего ковша JCB 811/80001</t>
  </si>
  <si>
    <t>ЗИ005381</t>
  </si>
  <si>
    <t>Палец на стреле ГЦ поднятия стрелы JCB 811/80004</t>
  </si>
  <si>
    <t>ЗИ005382</t>
  </si>
  <si>
    <t>Сальник JCB 811/90409</t>
  </si>
  <si>
    <t>ЗИ005383</t>
  </si>
  <si>
    <t>Палец JCB 811/90471</t>
  </si>
  <si>
    <t>ЗИ005384</t>
  </si>
  <si>
    <t>Палец JCB 811/90472</t>
  </si>
  <si>
    <t>ЗИ005385</t>
  </si>
  <si>
    <t>Палец крепления задней лапы к опоре JCB 811/90590</t>
  </si>
  <si>
    <t>ЗИ005386</t>
  </si>
  <si>
    <t>Сальник JCB 813/00425</t>
  </si>
  <si>
    <t>ЗИ005387</t>
  </si>
  <si>
    <t>Сальник JCB 813/00427</t>
  </si>
  <si>
    <t>ЗИ005388</t>
  </si>
  <si>
    <t>Сальник JCB 813/00456</t>
  </si>
  <si>
    <t>ЗИ005389</t>
  </si>
  <si>
    <t>Сальник JCB 813/00460</t>
  </si>
  <si>
    <t>ЗИ005390</t>
  </si>
  <si>
    <t>Сальник задний мост между тормозами и диф. Большой JCB 813/50012</t>
  </si>
  <si>
    <t>ЗИ005391</t>
  </si>
  <si>
    <t>Сальник задний мост между тормозами и диф. Малый JCB 813/50026</t>
  </si>
  <si>
    <t>ЗИ005392</t>
  </si>
  <si>
    <t>Кольцо стопорное JCB 821/00209</t>
  </si>
  <si>
    <t>ЗИ005393</t>
  </si>
  <si>
    <t>Кольцо стопорное JCB 821/00210</t>
  </si>
  <si>
    <t>ЗИ005394</t>
  </si>
  <si>
    <t>Фиксатор JCB 821/00297</t>
  </si>
  <si>
    <t>ЗИ005395</t>
  </si>
  <si>
    <t>Кольцо стопорное в бортовой JCB 821/00494</t>
  </si>
  <si>
    <t>ЗИ005396</t>
  </si>
  <si>
    <t>Втулка JCB 826/00125a</t>
  </si>
  <si>
    <t>ЗИ005397</t>
  </si>
  <si>
    <t>Стопор пальцев заднего ковша JCB 826/00512</t>
  </si>
  <si>
    <t>ЗИ005398</t>
  </si>
  <si>
    <t>Фиксатор JCB 826/00874A</t>
  </si>
  <si>
    <t>ЗИ005399</t>
  </si>
  <si>
    <t>Болт JCB 826/00892</t>
  </si>
  <si>
    <t>ЗИ005400</t>
  </si>
  <si>
    <t>Шпилька колесная JCB 826/00923</t>
  </si>
  <si>
    <t>ЗИ005401</t>
  </si>
  <si>
    <t>Гайка JCB 826/01372</t>
  </si>
  <si>
    <t>ЗИ005402</t>
  </si>
  <si>
    <t>Болт в бортовой JCB 826/01435</t>
  </si>
  <si>
    <t>ЗИ005403</t>
  </si>
  <si>
    <t>Прокладка под крышку бортовой JCB 828/00196</t>
  </si>
  <si>
    <t>ЗИ005404</t>
  </si>
  <si>
    <t>Втулка поворота задней стрелы JCB 831/10211</t>
  </si>
  <si>
    <t>ЗИ005405</t>
  </si>
  <si>
    <t>Шланг радиатора верхний-резина JCB 834/00147</t>
  </si>
  <si>
    <t>ЗИ005406</t>
  </si>
  <si>
    <t>Шланг радиатора верхний резина JCB 834/00181</t>
  </si>
  <si>
    <t>ЗИ005407</t>
  </si>
  <si>
    <t>Шланг радиатора -нижний резина JCB 834/00211</t>
  </si>
  <si>
    <t>ЗИ005408</t>
  </si>
  <si>
    <t>Шланг JCB 834/00263</t>
  </si>
  <si>
    <t>ЗИ005409</t>
  </si>
  <si>
    <t>Водяной шланг верхний резина JCB 834/00347</t>
  </si>
  <si>
    <t>ЗИ005410</t>
  </si>
  <si>
    <t>Шланг радиатора верхний резина JCB 834/00401</t>
  </si>
  <si>
    <t>ЗИ005411</t>
  </si>
  <si>
    <t>Шланг радиатора верхний резина JCB 834/00414</t>
  </si>
  <si>
    <t>ЗИ005412</t>
  </si>
  <si>
    <t>Шланг радиатора -нижний резина JCB 834/00528</t>
  </si>
  <si>
    <t>ЗИ005413</t>
  </si>
  <si>
    <t>Шланг гидравлического бака резина JCB 834/00633</t>
  </si>
  <si>
    <t>ЗИ005414</t>
  </si>
  <si>
    <t>Водяной шланг JCB 834/00666</t>
  </si>
  <si>
    <t>ЗИ005415</t>
  </si>
  <si>
    <t>Шланг радиатора верхний-резина JCB 834/00739</t>
  </si>
  <si>
    <t>ЗИ005416</t>
  </si>
  <si>
    <t>Шланг JCB 834/10597</t>
  </si>
  <si>
    <t>ЗИ005417</t>
  </si>
  <si>
    <t>Сальник JCB 904/05100</t>
  </si>
  <si>
    <t>ЗИ005418</t>
  </si>
  <si>
    <t>Сальник крепления переднего моста к раме JCB 904/06500</t>
  </si>
  <si>
    <t>ЗИ005419</t>
  </si>
  <si>
    <t>Кольцо уплотнительное JCB 904/50024</t>
  </si>
  <si>
    <t>ЗИ005420</t>
  </si>
  <si>
    <t>Подшипник в чулок пер моста JCB 907/08400</t>
  </si>
  <si>
    <t>ЗИ005421</t>
  </si>
  <si>
    <t>Подшипник JCB 907/09000</t>
  </si>
  <si>
    <t>ЗИ005422</t>
  </si>
  <si>
    <t>Подшипник дифференциальная часть, двигательная функция, роликовый JCB 907/09000</t>
  </si>
  <si>
    <t>ЗИ005423</t>
  </si>
  <si>
    <t>Подшипник дифференциальная часть, двигательная функция, роликовый JCB 907/09600</t>
  </si>
  <si>
    <t>ЗИ005424</t>
  </si>
  <si>
    <t>Подшипник JCB 907/50200</t>
  </si>
  <si>
    <t>ЗИ005425</t>
  </si>
  <si>
    <t>Подшипник JCB 907/52200</t>
  </si>
  <si>
    <t>ЗИ005426</t>
  </si>
  <si>
    <t>Трос стояночного тормоза JCB 910/47000</t>
  </si>
  <si>
    <t>ЗИ005427</t>
  </si>
  <si>
    <t>Тросс газа JCB 910/48800</t>
  </si>
  <si>
    <t>ЗИ005428</t>
  </si>
  <si>
    <t>Тросик газа JCB 910/48801</t>
  </si>
  <si>
    <t>ЗИ005429</t>
  </si>
  <si>
    <t>Трос фиксации задней стрелы JCB 910/60106</t>
  </si>
  <si>
    <t>ЗИ005430</t>
  </si>
  <si>
    <t>Тросик газа JCB 910/60216</t>
  </si>
  <si>
    <t>ЗИ005431</t>
  </si>
  <si>
    <t>Тросс газа с ручкой JCB 910/60236</t>
  </si>
  <si>
    <t>ЗИ005432</t>
  </si>
  <si>
    <t>Пальцы заднего ковша JCB 911/12400</t>
  </si>
  <si>
    <t>ЗИ005433</t>
  </si>
  <si>
    <t>Крестовина JCB 914/35401</t>
  </si>
  <si>
    <t>ЗИ005434</t>
  </si>
  <si>
    <t>Комплект ступиц JCB 914/45301</t>
  </si>
  <si>
    <t>ЗИ005435</t>
  </si>
  <si>
    <t>Крестовина на заднем кардане JCB 914/45301</t>
  </si>
  <si>
    <t>ЗИ005436</t>
  </si>
  <si>
    <t>Кардан передний мост JCB 914/56400</t>
  </si>
  <si>
    <t>ЗИ005437</t>
  </si>
  <si>
    <t>Крестовина карданного вала JCB 914/56401</t>
  </si>
  <si>
    <t>ЗИ005438</t>
  </si>
  <si>
    <t>Карданный вал JCB 914/60041</t>
  </si>
  <si>
    <t>ЗИ005439</t>
  </si>
  <si>
    <t>Вал карданный JCB 914/60181</t>
  </si>
  <si>
    <t>ЗИ005440</t>
  </si>
  <si>
    <t>Крестовина JCB 914/80207</t>
  </si>
  <si>
    <t>ЗИ005441</t>
  </si>
  <si>
    <t>Крестовина JCB 914/86202</t>
  </si>
  <si>
    <t>ЗИ005442</t>
  </si>
  <si>
    <t>Вал JCB 914/88101</t>
  </si>
  <si>
    <t>ЗИ005443</t>
  </si>
  <si>
    <t>Полуось 914/89501</t>
  </si>
  <si>
    <t>ЗИ005444</t>
  </si>
  <si>
    <t>Ковш задний 305 MM JCB 980/89818</t>
  </si>
  <si>
    <t>ЗИ005445</t>
  </si>
  <si>
    <t>Ковш задний 610 MM JCB 980/89870</t>
  </si>
  <si>
    <t>ЗИ005446</t>
  </si>
  <si>
    <t>Сальник JCB 991/00018</t>
  </si>
  <si>
    <t>ЗИ005447</t>
  </si>
  <si>
    <t>Сальник JCB 991/00036</t>
  </si>
  <si>
    <t>ЗИ005448</t>
  </si>
  <si>
    <t>Сальник JCB 991/00095</t>
  </si>
  <si>
    <t>ЗИ005449</t>
  </si>
  <si>
    <t>Сальник JCB 991/00099</t>
  </si>
  <si>
    <t>ЗИ005450</t>
  </si>
  <si>
    <t>Сальник JCB 991/00100</t>
  </si>
  <si>
    <t>ЗИ005451</t>
  </si>
  <si>
    <t>Сальник JCB 991/00102</t>
  </si>
  <si>
    <t>ЗИ005452</t>
  </si>
  <si>
    <t>Комплект ремонтный гидроцилиндра 991/00103Р</t>
  </si>
  <si>
    <t>ЗИ005453</t>
  </si>
  <si>
    <t>Сальник JCB 991/00110</t>
  </si>
  <si>
    <t>ЗИ005454</t>
  </si>
  <si>
    <t>Сальник JCB 991/00115</t>
  </si>
  <si>
    <t>ЗИ005455</t>
  </si>
  <si>
    <t>Сальник JCB 991/00122</t>
  </si>
  <si>
    <t>ЗИ005456</t>
  </si>
  <si>
    <t>Сальник JCB 991/00123</t>
  </si>
  <si>
    <t>ЗИ005457</t>
  </si>
  <si>
    <t>Сальник JCB 991/00127</t>
  </si>
  <si>
    <t>ЗИ005458</t>
  </si>
  <si>
    <t>Сальник JCB 991/00130</t>
  </si>
  <si>
    <t>ЗИ005459</t>
  </si>
  <si>
    <t>Сальник JCB 991/00131</t>
  </si>
  <si>
    <t>ЗИ005460</t>
  </si>
  <si>
    <t>Сальник JCB 991/00145</t>
  </si>
  <si>
    <t>ЗИ005461</t>
  </si>
  <si>
    <t>Сальник JCB 991/00147</t>
  </si>
  <si>
    <t>ЗИ005462</t>
  </si>
  <si>
    <t>Сальник JCB 991/00148</t>
  </si>
  <si>
    <t>ЗИ005463</t>
  </si>
  <si>
    <t>Сальник JCB 991/00152</t>
  </si>
  <si>
    <t>ЗИ005464</t>
  </si>
  <si>
    <t>Сальник JCB 991/00156</t>
  </si>
  <si>
    <t>ЗИ005465</t>
  </si>
  <si>
    <t>Сальник JCB 991/00157</t>
  </si>
  <si>
    <t>ЗИ005466</t>
  </si>
  <si>
    <t>Комплект уплотнений JCB 991/10152</t>
  </si>
  <si>
    <t>ЗИ005468</t>
  </si>
  <si>
    <t>Тяга рулевая 4 СХ JCB</t>
  </si>
  <si>
    <t>ЗИ005469</t>
  </si>
  <si>
    <t>Кнопка 701/60005 10А 14в (клавиша) JCB</t>
  </si>
  <si>
    <t>ЗИ005470</t>
  </si>
  <si>
    <t>Кнопка 701/80476 10А 14в (клавиша) JCB</t>
  </si>
  <si>
    <t>ЗИ005471</t>
  </si>
  <si>
    <t>Кнопка 701/60000 10А 14в (клавиша) JCB</t>
  </si>
  <si>
    <t>ЗИ005472</t>
  </si>
  <si>
    <t>Втулка Г/молота верхняя 903/03241 JCB</t>
  </si>
  <si>
    <t>ЗИ005473</t>
  </si>
  <si>
    <t>Клольцо 903/03224 JCB</t>
  </si>
  <si>
    <t>ЗИ005474</t>
  </si>
  <si>
    <t>Диафрагма 903/05629 JCB</t>
  </si>
  <si>
    <t>ЗИ005475</t>
  </si>
  <si>
    <t>Уплотнение 903/03211 JCB</t>
  </si>
  <si>
    <t>ЗИ005476</t>
  </si>
  <si>
    <t>Клольцо 903/03226 JCB</t>
  </si>
  <si>
    <t>ЗИ005477</t>
  </si>
  <si>
    <t>Масленка 1450/0002 JCB</t>
  </si>
  <si>
    <t>ЗИ005478</t>
  </si>
  <si>
    <t>Клольцо 903/03212 JCB</t>
  </si>
  <si>
    <t>ЗИ005479</t>
  </si>
  <si>
    <t>Пика конусная НМ260 903/03201 JCB</t>
  </si>
  <si>
    <t>Иванов Павел Валерьевич Начальник АТЦ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</si>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</sst>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_-* #,##0.00\ _₽_-;\-* #,##0.00\ _₽_-;_-* \-??\ _₽_-;_-@_-"/>
  </numFmts>
  <fonts count="19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  <font>
      <sz val="11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6" fontId="13" fillId="0" borderId="0" applyBorder="0" applyProtection="0"/>
    <xf numFmtId="0" fontId="14" fillId="0" borderId="0"/>
    <xf numFmtId="168" fontId="14" fillId="0" borderId="0" applyBorder="0" applyProtection="0"/>
    <xf numFmtId="0" fontId="16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/>
  </cellXfs>
  <cellStyles count="5">
    <cellStyle name="Обычный" xfId="0" builtinId="0"/>
    <cellStyle name="Обычный 2" xfId="2"/>
    <cellStyle name="Стиль 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288</xdr:row>
      <xdr:rowOff>110880</xdr:rowOff>
    </xdr:from>
    <xdr:to>
      <xdr:col>29</xdr:col>
      <xdr:colOff>2160</xdr:colOff>
      <xdr:row>288</xdr:row>
      <xdr:rowOff>111240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2745540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111960</xdr:rowOff>
    </xdr:from>
    <xdr:to>
      <xdr:col>29</xdr:col>
      <xdr:colOff>2160</xdr:colOff>
      <xdr:row>56</xdr:row>
      <xdr:rowOff>112320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8831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111600</xdr:rowOff>
    </xdr:from>
    <xdr:to>
      <xdr:col>29</xdr:col>
      <xdr:colOff>2160</xdr:colOff>
      <xdr:row>57</xdr:row>
      <xdr:rowOff>111960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045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2160</xdr:colOff>
      <xdr:row>55</xdr:row>
      <xdr:rowOff>110880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7193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4" name="shapetype_202" hidden="1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2" name="shapetype_202" hidden="1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0" name="shapetype_202" hidden="1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8" name="shapetype_202" hidden="1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6" name="shapetype_202" hidden="1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4" name="shapetype_202" hidden="1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2" name="shapetype_202" hidden="1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0" name="shapetype_202" hidden="1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8" name="shapetype_202" hidden="1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6" name="shapetype_202" hidden="1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4" name="shapetype_202" hidden="1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2" name="shapetype_202" hidden="1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0" name="shapetype_202" hidden="1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8" name="shapetype_202" hidden="1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6" name="shapetype_202" hidden="1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4" name="shapetype_202" hidden="1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2" name="shapetype_202" hidden="1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0" name="shapetype_202" hidden="1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8" name="shapetype_202" hidden="1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6" name="shapetype_202" hidden="1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4" name="shapetype_202" hidden="1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2" name="shapetype_202" hidden="1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0" name="shapetype_202" hidden="1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8" name="shapetype_202" hidden="1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6" name="shapetype_202" hidden="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4" name="shapetype_202" hidden="1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2" name="shapetype_202" hidden="1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0" name="shapetype_202" hidden="1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8" name="shapetype_202" hidden="1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6" name="shapetype_202" hidden="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4" name="shapetype_202" hidden="1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2" name="shapetype_202" hidden="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0" name="shapetype_202" hidden="1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8" name="shapetype_202" hidden="1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6" name="shapetype_202" hidden="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08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activeCell="A974" sqref="A974"/>
      <selection pane="topRight" activeCell="J5" sqref="J5"/>
    </sheetView>
  </sheetViews>
  <sheetFormatPr defaultRowHeight="12.75" x14ac:dyDescent="0.2"/>
  <cols>
    <col min="1" max="1" width="4.42578125" style="1" customWidth="1"/>
    <col min="2" max="2" width="2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19.42578125" style="1" customWidth="1"/>
    <col min="11" max="11" width="13.42578125" style="1" customWidth="1"/>
    <col min="12" max="12" width="10.85546875" style="1" customWidth="1"/>
    <col min="13" max="13" width="13.28515625" style="1" customWidth="1"/>
    <col min="14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95" hidden="1" customHeight="1" x14ac:dyDescent="0.2">
      <c r="V3" s="2"/>
      <c r="AA3" s="1" t="s">
        <v>2</v>
      </c>
    </row>
    <row r="4" spans="1:30" ht="15" customHeight="1" x14ac:dyDescent="0.25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30" ht="15.9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 x14ac:dyDescent="0.2">
      <c r="C6" s="6" t="s">
        <v>4</v>
      </c>
      <c r="D6" s="54" t="s">
        <v>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</row>
    <row r="7" spans="1:30" s="5" customFormat="1" ht="15" customHeight="1" x14ac:dyDescent="0.2">
      <c r="C7" s="6" t="s">
        <v>6</v>
      </c>
      <c r="D7" s="60" t="s">
        <v>82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30" s="5" customFormat="1" ht="17.649999999999999" customHeight="1" x14ac:dyDescent="0.2">
      <c r="C8" s="6" t="s">
        <v>7</v>
      </c>
      <c r="D8" s="54" t="s">
        <v>89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</row>
    <row r="9" spans="1:30" s="5" customFormat="1" ht="18.600000000000001" customHeight="1" x14ac:dyDescent="0.2">
      <c r="C9" s="6" t="s">
        <v>8</v>
      </c>
      <c r="D9" s="54" t="s">
        <v>9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s="5" customFormat="1" ht="33.6" customHeight="1" x14ac:dyDescent="0.2">
      <c r="C10" s="6" t="s">
        <v>10</v>
      </c>
      <c r="D10" s="54" t="s">
        <v>90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0" s="5" customFormat="1" ht="23.85" customHeight="1" x14ac:dyDescent="0.2">
      <c r="C11" s="6" t="s">
        <v>11</v>
      </c>
      <c r="D11" s="54" t="s">
        <v>12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0" s="5" customFormat="1" ht="34.35" customHeight="1" x14ac:dyDescent="0.2">
      <c r="C12" s="6" t="s">
        <v>13</v>
      </c>
      <c r="D12" s="54" t="s">
        <v>14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</row>
    <row r="13" spans="1:30" ht="16.7" customHeight="1" x14ac:dyDescent="0.2"/>
    <row r="14" spans="1:30" ht="23.85" customHeight="1" x14ac:dyDescent="0.2">
      <c r="A14" s="52" t="s">
        <v>15</v>
      </c>
      <c r="B14" s="52" t="s">
        <v>16</v>
      </c>
      <c r="C14" s="52" t="s">
        <v>17</v>
      </c>
      <c r="D14" s="52" t="s">
        <v>18</v>
      </c>
      <c r="E14" s="52" t="s">
        <v>19</v>
      </c>
      <c r="F14" s="52" t="s">
        <v>20</v>
      </c>
      <c r="G14" s="52"/>
      <c r="H14" s="52"/>
      <c r="I14" s="52"/>
      <c r="J14" s="55" t="s">
        <v>21</v>
      </c>
      <c r="K14" s="52" t="s">
        <v>22</v>
      </c>
      <c r="L14" s="56" t="s">
        <v>23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7" t="s">
        <v>24</v>
      </c>
      <c r="AB14" s="58" t="s">
        <v>25</v>
      </c>
      <c r="AC14" s="52" t="s">
        <v>26</v>
      </c>
      <c r="AD14" s="51" t="s">
        <v>27</v>
      </c>
    </row>
    <row r="15" spans="1:30" ht="12.75" customHeight="1" x14ac:dyDescent="0.2">
      <c r="A15" s="52"/>
      <c r="B15" s="52"/>
      <c r="C15" s="52"/>
      <c r="D15" s="52"/>
      <c r="E15" s="52"/>
      <c r="F15" s="52" t="s">
        <v>28</v>
      </c>
      <c r="G15" s="52" t="s">
        <v>29</v>
      </c>
      <c r="H15" s="52" t="s">
        <v>30</v>
      </c>
      <c r="I15" s="52" t="s">
        <v>31</v>
      </c>
      <c r="J15" s="55"/>
      <c r="K15" s="55"/>
      <c r="L15" s="53" t="s">
        <v>32</v>
      </c>
      <c r="M15" s="53"/>
      <c r="N15" s="53"/>
      <c r="O15" s="53"/>
      <c r="P15" s="53"/>
      <c r="Q15" s="53" t="s">
        <v>33</v>
      </c>
      <c r="R15" s="53"/>
      <c r="S15" s="53"/>
      <c r="T15" s="53"/>
      <c r="U15" s="53"/>
      <c r="V15" s="52" t="s">
        <v>34</v>
      </c>
      <c r="W15" s="52"/>
      <c r="X15" s="52"/>
      <c r="Y15" s="52"/>
      <c r="Z15" s="52"/>
      <c r="AA15" s="57"/>
      <c r="AB15" s="58"/>
      <c r="AC15" s="58"/>
      <c r="AD15" s="51"/>
    </row>
    <row r="16" spans="1:30" ht="39" customHeight="1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5"/>
      <c r="K16" s="55"/>
      <c r="L16" s="46" t="s">
        <v>620</v>
      </c>
      <c r="M16" s="46" t="s">
        <v>621</v>
      </c>
      <c r="N16" s="46" t="s">
        <v>622</v>
      </c>
      <c r="O16" s="7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57"/>
      <c r="AB16" s="58"/>
      <c r="AC16" s="58"/>
      <c r="AD16" s="51"/>
    </row>
    <row r="17" spans="1:30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47</v>
      </c>
      <c r="M17" s="8" t="s">
        <v>48</v>
      </c>
      <c r="N17" s="8" t="s">
        <v>49</v>
      </c>
      <c r="O17" s="8" t="s">
        <v>50</v>
      </c>
      <c r="P17" s="8" t="s">
        <v>51</v>
      </c>
      <c r="Q17" s="8" t="s">
        <v>52</v>
      </c>
      <c r="R17" s="8" t="s">
        <v>53</v>
      </c>
      <c r="S17" s="8" t="s">
        <v>54</v>
      </c>
      <c r="T17" s="8" t="s">
        <v>55</v>
      </c>
      <c r="U17" s="8" t="s">
        <v>56</v>
      </c>
      <c r="V17" s="8" t="s">
        <v>57</v>
      </c>
      <c r="W17" s="8" t="s">
        <v>58</v>
      </c>
      <c r="X17" s="8" t="s">
        <v>59</v>
      </c>
      <c r="Y17" s="8" t="s">
        <v>60</v>
      </c>
      <c r="Z17" s="8" t="s">
        <v>61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15.75" x14ac:dyDescent="0.2">
      <c r="A18" s="13">
        <v>1</v>
      </c>
      <c r="B18" s="42" t="s">
        <v>91</v>
      </c>
      <c r="C18" s="42" t="s">
        <v>92</v>
      </c>
      <c r="D18" s="14" t="s">
        <v>62</v>
      </c>
      <c r="E18" s="15">
        <v>1</v>
      </c>
      <c r="F18" s="16"/>
      <c r="G18" s="15"/>
      <c r="H18" s="17"/>
      <c r="I18" s="17"/>
      <c r="J18" s="18">
        <v>1.0379</v>
      </c>
      <c r="K18" s="15" t="str">
        <f t="shared" ref="K18:K59" si="0">IF(SUM(F18)=0,"",F18*J18)</f>
        <v/>
      </c>
      <c r="L18" s="43">
        <v>34</v>
      </c>
      <c r="M18" s="44">
        <v>35.61</v>
      </c>
      <c r="N18" s="45">
        <v>30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>
        <f t="shared" ref="AA18:AA80" si="1">COUNTIF(K18:Z18,"&gt;0")</f>
        <v>3</v>
      </c>
      <c r="AB18" s="21">
        <f t="shared" ref="AB18:AB80" si="2">CEILING(SUM(K18:Z18)/COUNTIF(K18:Z18,"&gt;0"),0.01)</f>
        <v>33.21</v>
      </c>
      <c r="AC18" s="21">
        <f t="shared" ref="AC18:AC80" si="3">AB18*E18</f>
        <v>33.21</v>
      </c>
      <c r="AD18" s="22">
        <f t="shared" ref="AD18:AD80" si="4">STDEV(K18:Z18)/AB18*100</f>
        <v>8.6979947178149981</v>
      </c>
    </row>
    <row r="19" spans="1:30" ht="15.75" x14ac:dyDescent="0.2">
      <c r="A19" s="13">
        <v>2</v>
      </c>
      <c r="B19" s="42" t="s">
        <v>93</v>
      </c>
      <c r="C19" s="42" t="s">
        <v>94</v>
      </c>
      <c r="D19" s="14" t="s">
        <v>62</v>
      </c>
      <c r="E19" s="15">
        <v>1</v>
      </c>
      <c r="F19" s="16"/>
      <c r="G19" s="15"/>
      <c r="H19" s="17"/>
      <c r="I19" s="17"/>
      <c r="J19" s="18">
        <v>1.0379</v>
      </c>
      <c r="K19" s="15" t="str">
        <f t="shared" si="0"/>
        <v/>
      </c>
      <c r="L19" s="43">
        <v>6887</v>
      </c>
      <c r="M19" s="44">
        <v>7369.1</v>
      </c>
      <c r="N19" s="45">
        <v>6500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>
        <f t="shared" si="1"/>
        <v>3</v>
      </c>
      <c r="AB19" s="21">
        <f t="shared" si="2"/>
        <v>6918.7</v>
      </c>
      <c r="AC19" s="21">
        <f t="shared" si="3"/>
        <v>6918.7</v>
      </c>
      <c r="AD19" s="22">
        <f t="shared" si="4"/>
        <v>6.2933255961696437</v>
      </c>
    </row>
    <row r="20" spans="1:30" ht="15.75" x14ac:dyDescent="0.2">
      <c r="A20" s="13">
        <v>3</v>
      </c>
      <c r="B20" s="42" t="s">
        <v>95</v>
      </c>
      <c r="C20" s="42" t="s">
        <v>96</v>
      </c>
      <c r="D20" s="14" t="s">
        <v>62</v>
      </c>
      <c r="E20" s="15">
        <v>1</v>
      </c>
      <c r="F20" s="16"/>
      <c r="G20" s="15"/>
      <c r="H20" s="17"/>
      <c r="I20" s="17"/>
      <c r="J20" s="18">
        <v>1.0379</v>
      </c>
      <c r="K20" s="15" t="str">
        <f t="shared" si="0"/>
        <v/>
      </c>
      <c r="L20" s="43">
        <v>814</v>
      </c>
      <c r="M20" s="44">
        <v>871.82</v>
      </c>
      <c r="N20" s="45">
        <v>755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>
        <f t="shared" si="1"/>
        <v>3</v>
      </c>
      <c r="AB20" s="21">
        <f t="shared" si="2"/>
        <v>813.61</v>
      </c>
      <c r="AC20" s="21">
        <f t="shared" si="3"/>
        <v>813.61</v>
      </c>
      <c r="AD20" s="22">
        <f t="shared" si="4"/>
        <v>7.1792373812450876</v>
      </c>
    </row>
    <row r="21" spans="1:30" ht="15.75" x14ac:dyDescent="0.2">
      <c r="A21" s="13">
        <v>4</v>
      </c>
      <c r="B21" s="42" t="s">
        <v>97</v>
      </c>
      <c r="C21" s="42" t="s">
        <v>98</v>
      </c>
      <c r="D21" s="14" t="s">
        <v>62</v>
      </c>
      <c r="E21" s="15">
        <v>1</v>
      </c>
      <c r="F21" s="16"/>
      <c r="G21" s="15"/>
      <c r="H21" s="17"/>
      <c r="I21" s="17"/>
      <c r="J21" s="18">
        <v>1.0379</v>
      </c>
      <c r="K21" s="15" t="str">
        <f t="shared" si="0"/>
        <v/>
      </c>
      <c r="L21" s="43">
        <v>1599</v>
      </c>
      <c r="M21" s="44">
        <v>1711.06</v>
      </c>
      <c r="N21" s="45">
        <v>1490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>
        <f t="shared" si="1"/>
        <v>3</v>
      </c>
      <c r="AB21" s="21">
        <f t="shared" si="2"/>
        <v>1600.02</v>
      </c>
      <c r="AC21" s="21">
        <f t="shared" si="3"/>
        <v>1600.02</v>
      </c>
      <c r="AD21" s="22">
        <f t="shared" si="4"/>
        <v>6.9082592564186713</v>
      </c>
    </row>
    <row r="22" spans="1:30" ht="15.75" x14ac:dyDescent="0.2">
      <c r="A22" s="13">
        <v>5</v>
      </c>
      <c r="B22" s="42" t="s">
        <v>99</v>
      </c>
      <c r="C22" s="42" t="s">
        <v>100</v>
      </c>
      <c r="D22" s="14" t="s">
        <v>62</v>
      </c>
      <c r="E22" s="15">
        <v>1</v>
      </c>
      <c r="F22" s="16"/>
      <c r="G22" s="15"/>
      <c r="H22" s="17"/>
      <c r="I22" s="17"/>
      <c r="J22" s="18">
        <v>1.0379</v>
      </c>
      <c r="K22" s="15" t="str">
        <f t="shared" si="0"/>
        <v/>
      </c>
      <c r="L22" s="43">
        <v>18156</v>
      </c>
      <c r="M22" s="44">
        <v>19427.63</v>
      </c>
      <c r="N22" s="45">
        <v>17100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>
        <f t="shared" si="1"/>
        <v>3</v>
      </c>
      <c r="AB22" s="21">
        <f t="shared" si="2"/>
        <v>18227.88</v>
      </c>
      <c r="AC22" s="21">
        <f t="shared" si="3"/>
        <v>18227.88</v>
      </c>
      <c r="AD22" s="22">
        <f t="shared" si="4"/>
        <v>6.3939331513382669</v>
      </c>
    </row>
    <row r="23" spans="1:30" ht="15.75" x14ac:dyDescent="0.2">
      <c r="A23" s="13">
        <v>6</v>
      </c>
      <c r="B23" s="42" t="s">
        <v>101</v>
      </c>
      <c r="C23" s="42" t="s">
        <v>102</v>
      </c>
      <c r="D23" s="14" t="s">
        <v>62</v>
      </c>
      <c r="E23" s="15">
        <v>1</v>
      </c>
      <c r="F23" s="16"/>
      <c r="G23" s="15"/>
      <c r="H23" s="17"/>
      <c r="I23" s="17"/>
      <c r="J23" s="18">
        <v>1.0379</v>
      </c>
      <c r="K23" s="15" t="str">
        <f t="shared" si="0"/>
        <v/>
      </c>
      <c r="L23" s="43">
        <v>135066</v>
      </c>
      <c r="M23" s="44">
        <v>144520.81</v>
      </c>
      <c r="N23" s="45">
        <v>129200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>
        <f t="shared" si="1"/>
        <v>3</v>
      </c>
      <c r="AB23" s="21">
        <f t="shared" si="2"/>
        <v>136262.26999999999</v>
      </c>
      <c r="AC23" s="21">
        <f t="shared" si="3"/>
        <v>136262.26999999999</v>
      </c>
      <c r="AD23" s="22">
        <f t="shared" si="4"/>
        <v>5.6729881125134805</v>
      </c>
    </row>
    <row r="24" spans="1:30" ht="15.75" x14ac:dyDescent="0.2">
      <c r="A24" s="13">
        <v>7</v>
      </c>
      <c r="B24" s="42" t="s">
        <v>83</v>
      </c>
      <c r="C24" s="42" t="s">
        <v>75</v>
      </c>
      <c r="D24" s="14" t="s">
        <v>62</v>
      </c>
      <c r="E24" s="15">
        <v>1</v>
      </c>
      <c r="F24" s="16"/>
      <c r="G24" s="15"/>
      <c r="H24" s="17"/>
      <c r="I24" s="17"/>
      <c r="J24" s="18">
        <v>1.0379</v>
      </c>
      <c r="K24" s="15" t="str">
        <f t="shared" si="0"/>
        <v/>
      </c>
      <c r="L24" s="43">
        <v>358</v>
      </c>
      <c r="M24" s="44">
        <v>383.21</v>
      </c>
      <c r="N24" s="45">
        <v>338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>
        <f t="shared" si="1"/>
        <v>3</v>
      </c>
      <c r="AB24" s="21">
        <f t="shared" si="2"/>
        <v>359.74</v>
      </c>
      <c r="AC24" s="21">
        <f t="shared" si="3"/>
        <v>359.74</v>
      </c>
      <c r="AD24" s="22">
        <f t="shared" si="4"/>
        <v>6.2975977410697812</v>
      </c>
    </row>
    <row r="25" spans="1:30" ht="15.75" x14ac:dyDescent="0.2">
      <c r="A25" s="13">
        <v>8</v>
      </c>
      <c r="B25" s="42" t="s">
        <v>84</v>
      </c>
      <c r="C25" s="42" t="s">
        <v>76</v>
      </c>
      <c r="D25" s="14" t="s">
        <v>62</v>
      </c>
      <c r="E25" s="15">
        <v>1</v>
      </c>
      <c r="F25" s="16"/>
      <c r="G25" s="15"/>
      <c r="H25" s="17"/>
      <c r="I25" s="17"/>
      <c r="J25" s="18">
        <v>1.0379</v>
      </c>
      <c r="K25" s="15" t="str">
        <f t="shared" si="0"/>
        <v/>
      </c>
      <c r="L25" s="43">
        <v>9007</v>
      </c>
      <c r="M25" s="44">
        <v>9637.82</v>
      </c>
      <c r="N25" s="45">
        <v>8460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>
        <f t="shared" si="1"/>
        <v>3</v>
      </c>
      <c r="AB25" s="21">
        <f t="shared" si="2"/>
        <v>9034.94</v>
      </c>
      <c r="AC25" s="21">
        <f t="shared" si="3"/>
        <v>9034.94</v>
      </c>
      <c r="AD25" s="22">
        <f t="shared" si="4"/>
        <v>6.5236391223000609</v>
      </c>
    </row>
    <row r="26" spans="1:30" ht="15.75" x14ac:dyDescent="0.2">
      <c r="A26" s="13">
        <v>9</v>
      </c>
      <c r="B26" s="42" t="s">
        <v>103</v>
      </c>
      <c r="C26" s="42" t="s">
        <v>104</v>
      </c>
      <c r="D26" s="14" t="s">
        <v>62</v>
      </c>
      <c r="E26" s="15">
        <v>1</v>
      </c>
      <c r="F26" s="16"/>
      <c r="G26" s="15"/>
      <c r="H26" s="17"/>
      <c r="I26" s="17"/>
      <c r="J26" s="18">
        <v>1.0379</v>
      </c>
      <c r="K26" s="15" t="str">
        <f t="shared" si="0"/>
        <v/>
      </c>
      <c r="L26" s="43">
        <v>26295</v>
      </c>
      <c r="M26" s="44">
        <v>28136.57</v>
      </c>
      <c r="N26" s="45">
        <v>24800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>
        <f t="shared" si="1"/>
        <v>3</v>
      </c>
      <c r="AB26" s="21">
        <f t="shared" si="2"/>
        <v>26410.53</v>
      </c>
      <c r="AC26" s="21">
        <f t="shared" si="3"/>
        <v>26410.53</v>
      </c>
      <c r="AD26" s="22">
        <f t="shared" si="4"/>
        <v>6.3280902124217189</v>
      </c>
    </row>
    <row r="27" spans="1:30" ht="15.75" x14ac:dyDescent="0.2">
      <c r="A27" s="13">
        <v>10</v>
      </c>
      <c r="B27" s="42" t="s">
        <v>105</v>
      </c>
      <c r="C27" s="42" t="s">
        <v>106</v>
      </c>
      <c r="D27" s="14" t="s">
        <v>62</v>
      </c>
      <c r="E27" s="15">
        <v>1</v>
      </c>
      <c r="F27" s="16"/>
      <c r="G27" s="15"/>
      <c r="H27" s="17"/>
      <c r="I27" s="17"/>
      <c r="J27" s="18">
        <v>1.0379</v>
      </c>
      <c r="K27" s="15" t="str">
        <f t="shared" si="0"/>
        <v/>
      </c>
      <c r="L27" s="43">
        <v>3562</v>
      </c>
      <c r="M27" s="44">
        <v>3765.84</v>
      </c>
      <c r="N27" s="45">
        <v>3395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>
        <f t="shared" si="1"/>
        <v>3</v>
      </c>
      <c r="AB27" s="21">
        <f t="shared" si="2"/>
        <v>3574.28</v>
      </c>
      <c r="AC27" s="21">
        <f t="shared" si="3"/>
        <v>3574.28</v>
      </c>
      <c r="AD27" s="22">
        <f t="shared" si="4"/>
        <v>5.1961438286983928</v>
      </c>
    </row>
    <row r="28" spans="1:30" ht="15.75" x14ac:dyDescent="0.2">
      <c r="A28" s="13">
        <v>11</v>
      </c>
      <c r="B28" s="42" t="s">
        <v>107</v>
      </c>
      <c r="C28" s="42" t="s">
        <v>108</v>
      </c>
      <c r="D28" s="14" t="s">
        <v>62</v>
      </c>
      <c r="E28" s="15">
        <v>1</v>
      </c>
      <c r="F28" s="16"/>
      <c r="G28" s="15"/>
      <c r="H28" s="17"/>
      <c r="I28" s="17"/>
      <c r="J28" s="18">
        <v>1.0379</v>
      </c>
      <c r="K28" s="15" t="str">
        <f t="shared" si="0"/>
        <v/>
      </c>
      <c r="L28" s="43">
        <v>529</v>
      </c>
      <c r="M28" s="44">
        <v>559.53</v>
      </c>
      <c r="N28" s="45">
        <v>505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>
        <f t="shared" si="1"/>
        <v>3</v>
      </c>
      <c r="AB28" s="21">
        <f t="shared" si="2"/>
        <v>531.18000000000006</v>
      </c>
      <c r="AC28" s="21">
        <f t="shared" si="3"/>
        <v>531.18000000000006</v>
      </c>
      <c r="AD28" s="22">
        <f t="shared" si="4"/>
        <v>5.1451648397509553</v>
      </c>
    </row>
    <row r="29" spans="1:30" ht="15.75" x14ac:dyDescent="0.2">
      <c r="A29" s="13">
        <v>12</v>
      </c>
      <c r="B29" s="42" t="s">
        <v>85</v>
      </c>
      <c r="C29" s="42" t="s">
        <v>77</v>
      </c>
      <c r="D29" s="14" t="s">
        <v>62</v>
      </c>
      <c r="E29" s="15">
        <v>1</v>
      </c>
      <c r="F29" s="16"/>
      <c r="G29" s="15"/>
      <c r="H29" s="17"/>
      <c r="I29" s="17"/>
      <c r="J29" s="18">
        <v>1.0379</v>
      </c>
      <c r="K29" s="15" t="str">
        <f t="shared" si="0"/>
        <v/>
      </c>
      <c r="L29" s="43">
        <v>75</v>
      </c>
      <c r="M29" s="44">
        <v>78.37</v>
      </c>
      <c r="N29" s="45">
        <v>75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>
        <f t="shared" si="1"/>
        <v>3</v>
      </c>
      <c r="AB29" s="21">
        <f t="shared" si="2"/>
        <v>76.13</v>
      </c>
      <c r="AC29" s="21">
        <f t="shared" si="3"/>
        <v>76.13</v>
      </c>
      <c r="AD29" s="22">
        <f t="shared" si="4"/>
        <v>2.5557210129634069</v>
      </c>
    </row>
    <row r="30" spans="1:30" ht="15.75" x14ac:dyDescent="0.2">
      <c r="A30" s="13">
        <v>13</v>
      </c>
      <c r="B30" s="42" t="s">
        <v>109</v>
      </c>
      <c r="C30" s="42" t="s">
        <v>110</v>
      </c>
      <c r="D30" s="14" t="s">
        <v>62</v>
      </c>
      <c r="E30" s="15">
        <v>1</v>
      </c>
      <c r="F30" s="16"/>
      <c r="G30" s="15"/>
      <c r="H30" s="17"/>
      <c r="I30" s="17"/>
      <c r="J30" s="18">
        <v>1.0379</v>
      </c>
      <c r="K30" s="15" t="str">
        <f t="shared" si="0"/>
        <v/>
      </c>
      <c r="L30" s="43">
        <v>1500</v>
      </c>
      <c r="M30" s="44">
        <v>1586.22</v>
      </c>
      <c r="N30" s="45">
        <v>1450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>
        <f t="shared" si="1"/>
        <v>3</v>
      </c>
      <c r="AB30" s="21">
        <f t="shared" si="2"/>
        <v>1512.08</v>
      </c>
      <c r="AC30" s="21">
        <f t="shared" si="3"/>
        <v>1512.08</v>
      </c>
      <c r="AD30" s="22">
        <f t="shared" si="4"/>
        <v>4.5571584508583536</v>
      </c>
    </row>
    <row r="31" spans="1:30" ht="15.75" x14ac:dyDescent="0.2">
      <c r="A31" s="13">
        <v>14</v>
      </c>
      <c r="B31" s="42" t="s">
        <v>111</v>
      </c>
      <c r="C31" s="42" t="s">
        <v>112</v>
      </c>
      <c r="D31" s="14" t="s">
        <v>62</v>
      </c>
      <c r="E31" s="15">
        <v>1</v>
      </c>
      <c r="F31" s="16"/>
      <c r="G31" s="15"/>
      <c r="H31" s="17"/>
      <c r="I31" s="17"/>
      <c r="J31" s="18">
        <v>1.0379</v>
      </c>
      <c r="K31" s="15" t="str">
        <f t="shared" si="0"/>
        <v/>
      </c>
      <c r="L31" s="43">
        <v>3547</v>
      </c>
      <c r="M31" s="44">
        <v>3749.54</v>
      </c>
      <c r="N31" s="45">
        <v>3390</v>
      </c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>
        <f t="shared" si="1"/>
        <v>3</v>
      </c>
      <c r="AB31" s="21">
        <f t="shared" si="2"/>
        <v>3562.1800000000003</v>
      </c>
      <c r="AC31" s="21">
        <f t="shared" si="3"/>
        <v>3562.1800000000003</v>
      </c>
      <c r="AD31" s="22">
        <f t="shared" si="4"/>
        <v>5.06010478910932</v>
      </c>
    </row>
    <row r="32" spans="1:30" ht="15.75" x14ac:dyDescent="0.2">
      <c r="A32" s="13">
        <v>15</v>
      </c>
      <c r="B32" s="42" t="s">
        <v>113</v>
      </c>
      <c r="C32" s="42" t="s">
        <v>114</v>
      </c>
      <c r="D32" s="14" t="s">
        <v>62</v>
      </c>
      <c r="E32" s="15">
        <v>1</v>
      </c>
      <c r="F32" s="16"/>
      <c r="G32" s="15"/>
      <c r="H32" s="17"/>
      <c r="I32" s="17"/>
      <c r="J32" s="18">
        <v>1.0379</v>
      </c>
      <c r="K32" s="15" t="str">
        <f t="shared" si="0"/>
        <v/>
      </c>
      <c r="L32" s="43">
        <v>3549</v>
      </c>
      <c r="M32" s="44">
        <v>3749.54</v>
      </c>
      <c r="N32" s="45">
        <v>3390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>
        <f t="shared" si="1"/>
        <v>3</v>
      </c>
      <c r="AB32" s="21">
        <f t="shared" si="2"/>
        <v>3562.85</v>
      </c>
      <c r="AC32" s="21">
        <f t="shared" si="3"/>
        <v>3562.85</v>
      </c>
      <c r="AD32" s="22">
        <f t="shared" si="4"/>
        <v>5.0568927966053234</v>
      </c>
    </row>
    <row r="33" spans="1:30" ht="15.75" x14ac:dyDescent="0.2">
      <c r="A33" s="13">
        <v>16</v>
      </c>
      <c r="B33" s="42" t="s">
        <v>115</v>
      </c>
      <c r="C33" s="42" t="s">
        <v>116</v>
      </c>
      <c r="D33" s="14" t="s">
        <v>62</v>
      </c>
      <c r="E33" s="15">
        <v>1</v>
      </c>
      <c r="F33" s="16"/>
      <c r="G33" s="15"/>
      <c r="H33" s="17"/>
      <c r="I33" s="17"/>
      <c r="J33" s="18">
        <v>1.0379</v>
      </c>
      <c r="K33" s="15" t="str">
        <f t="shared" si="0"/>
        <v/>
      </c>
      <c r="L33" s="43">
        <v>590</v>
      </c>
      <c r="M33" s="44">
        <v>622.75</v>
      </c>
      <c r="N33" s="45">
        <v>565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>
        <f t="shared" si="1"/>
        <v>3</v>
      </c>
      <c r="AB33" s="21">
        <f t="shared" si="2"/>
        <v>592.59</v>
      </c>
      <c r="AC33" s="21">
        <f t="shared" si="3"/>
        <v>592.59</v>
      </c>
      <c r="AD33" s="22">
        <f t="shared" si="4"/>
        <v>4.8872813563808979</v>
      </c>
    </row>
    <row r="34" spans="1:30" ht="15.75" x14ac:dyDescent="0.2">
      <c r="A34" s="13">
        <v>17</v>
      </c>
      <c r="B34" s="42" t="s">
        <v>117</v>
      </c>
      <c r="C34" s="42" t="s">
        <v>118</v>
      </c>
      <c r="D34" s="14" t="s">
        <v>62</v>
      </c>
      <c r="E34" s="15">
        <v>1</v>
      </c>
      <c r="F34" s="16"/>
      <c r="G34" s="15"/>
      <c r="H34" s="17"/>
      <c r="I34" s="17"/>
      <c r="J34" s="18">
        <v>1.0379</v>
      </c>
      <c r="K34" s="15" t="str">
        <f t="shared" si="0"/>
        <v/>
      </c>
      <c r="L34" s="43">
        <v>108</v>
      </c>
      <c r="M34" s="44">
        <v>114.12</v>
      </c>
      <c r="N34" s="45">
        <v>105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>
        <f t="shared" si="1"/>
        <v>3</v>
      </c>
      <c r="AB34" s="21">
        <f t="shared" si="2"/>
        <v>109.04</v>
      </c>
      <c r="AC34" s="21">
        <f t="shared" si="3"/>
        <v>109.04</v>
      </c>
      <c r="AD34" s="22">
        <f t="shared" si="4"/>
        <v>4.2627442998375082</v>
      </c>
    </row>
    <row r="35" spans="1:30" ht="15.75" x14ac:dyDescent="0.2">
      <c r="A35" s="13">
        <v>18</v>
      </c>
      <c r="B35" s="42" t="s">
        <v>119</v>
      </c>
      <c r="C35" s="42" t="s">
        <v>120</v>
      </c>
      <c r="D35" s="14" t="s">
        <v>62</v>
      </c>
      <c r="E35" s="15">
        <v>1</v>
      </c>
      <c r="F35" s="16"/>
      <c r="G35" s="15"/>
      <c r="H35" s="17"/>
      <c r="I35" s="17"/>
      <c r="J35" s="18">
        <v>1.0379</v>
      </c>
      <c r="K35" s="15" t="str">
        <f t="shared" si="0"/>
        <v/>
      </c>
      <c r="L35" s="43">
        <v>212794</v>
      </c>
      <c r="M35" s="44">
        <v>225334.18</v>
      </c>
      <c r="N35" s="45">
        <v>199150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>
        <f t="shared" si="1"/>
        <v>3</v>
      </c>
      <c r="AB35" s="21">
        <f t="shared" si="2"/>
        <v>212426.06</v>
      </c>
      <c r="AC35" s="21">
        <f t="shared" si="3"/>
        <v>212426.06</v>
      </c>
      <c r="AD35" s="22">
        <f t="shared" si="4"/>
        <v>6.1649531816092997</v>
      </c>
    </row>
    <row r="36" spans="1:30" ht="15.75" x14ac:dyDescent="0.2">
      <c r="A36" s="13">
        <v>19</v>
      </c>
      <c r="B36" s="42" t="s">
        <v>121</v>
      </c>
      <c r="C36" s="42" t="s">
        <v>122</v>
      </c>
      <c r="D36" s="14" t="s">
        <v>62</v>
      </c>
      <c r="E36" s="15">
        <v>1</v>
      </c>
      <c r="F36" s="16"/>
      <c r="G36" s="15"/>
      <c r="H36" s="17"/>
      <c r="I36" s="17"/>
      <c r="J36" s="18">
        <v>1.0379</v>
      </c>
      <c r="K36" s="15" t="str">
        <f t="shared" si="0"/>
        <v/>
      </c>
      <c r="L36" s="43">
        <v>146948</v>
      </c>
      <c r="M36" s="44">
        <v>155607.70000000001</v>
      </c>
      <c r="N36" s="45">
        <v>137525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>
        <f t="shared" si="1"/>
        <v>3</v>
      </c>
      <c r="AB36" s="21">
        <f t="shared" si="2"/>
        <v>146693.57</v>
      </c>
      <c r="AC36" s="21">
        <f t="shared" si="3"/>
        <v>146693.57</v>
      </c>
      <c r="AD36" s="22">
        <f t="shared" si="4"/>
        <v>6.1652563312866731</v>
      </c>
    </row>
    <row r="37" spans="1:30" ht="15.75" x14ac:dyDescent="0.2">
      <c r="A37" s="13">
        <v>20</v>
      </c>
      <c r="B37" s="42" t="s">
        <v>123</v>
      </c>
      <c r="C37" s="42" t="s">
        <v>124</v>
      </c>
      <c r="D37" s="14" t="s">
        <v>62</v>
      </c>
      <c r="E37" s="15">
        <v>1</v>
      </c>
      <c r="F37" s="16"/>
      <c r="G37" s="15"/>
      <c r="H37" s="17"/>
      <c r="I37" s="17"/>
      <c r="J37" s="18">
        <v>1.0379</v>
      </c>
      <c r="K37" s="15" t="str">
        <f t="shared" si="0"/>
        <v/>
      </c>
      <c r="L37" s="43">
        <v>5318</v>
      </c>
      <c r="M37" s="44">
        <v>5775.8</v>
      </c>
      <c r="N37" s="45">
        <v>5140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>
        <f t="shared" si="1"/>
        <v>3</v>
      </c>
      <c r="AB37" s="21">
        <f t="shared" si="2"/>
        <v>5411.27</v>
      </c>
      <c r="AC37" s="21">
        <f t="shared" si="3"/>
        <v>5411.27</v>
      </c>
      <c r="AD37" s="22">
        <f t="shared" si="4"/>
        <v>6.0614353022616818</v>
      </c>
    </row>
    <row r="38" spans="1:30" ht="15.75" x14ac:dyDescent="0.2">
      <c r="A38" s="13">
        <v>21</v>
      </c>
      <c r="B38" s="42" t="s">
        <v>125</v>
      </c>
      <c r="C38" s="42" t="s">
        <v>126</v>
      </c>
      <c r="D38" s="14" t="s">
        <v>62</v>
      </c>
      <c r="E38" s="15">
        <v>1</v>
      </c>
      <c r="F38" s="16"/>
      <c r="G38" s="15"/>
      <c r="H38" s="17"/>
      <c r="I38" s="17"/>
      <c r="J38" s="18">
        <v>1.0379</v>
      </c>
      <c r="K38" s="15" t="str">
        <f t="shared" si="0"/>
        <v/>
      </c>
      <c r="L38" s="43">
        <v>8601</v>
      </c>
      <c r="M38" s="44">
        <v>9340.57</v>
      </c>
      <c r="N38" s="45">
        <v>7935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>
        <f t="shared" si="1"/>
        <v>3</v>
      </c>
      <c r="AB38" s="21">
        <f t="shared" si="2"/>
        <v>8625.5300000000007</v>
      </c>
      <c r="AC38" s="21">
        <f t="shared" si="3"/>
        <v>8625.5300000000007</v>
      </c>
      <c r="AD38" s="22">
        <f t="shared" si="4"/>
        <v>8.1514506974582819</v>
      </c>
    </row>
    <row r="39" spans="1:30" ht="15.75" x14ac:dyDescent="0.2">
      <c r="A39" s="13">
        <v>22</v>
      </c>
      <c r="B39" s="42" t="s">
        <v>127</v>
      </c>
      <c r="C39" s="42" t="s">
        <v>128</v>
      </c>
      <c r="D39" s="14" t="s">
        <v>62</v>
      </c>
      <c r="E39" s="15">
        <v>1</v>
      </c>
      <c r="F39" s="16"/>
      <c r="G39" s="15"/>
      <c r="H39" s="17"/>
      <c r="I39" s="17"/>
      <c r="J39" s="18">
        <v>1.0379</v>
      </c>
      <c r="K39" s="15" t="str">
        <f t="shared" si="0"/>
        <v/>
      </c>
      <c r="L39" s="43">
        <v>14224</v>
      </c>
      <c r="M39" s="44">
        <v>15447.14</v>
      </c>
      <c r="N39" s="45">
        <v>13120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>
        <f t="shared" si="1"/>
        <v>3</v>
      </c>
      <c r="AB39" s="21">
        <f t="shared" si="2"/>
        <v>14263.720000000001</v>
      </c>
      <c r="AC39" s="21">
        <f t="shared" si="3"/>
        <v>14263.720000000001</v>
      </c>
      <c r="AD39" s="22">
        <f t="shared" si="4"/>
        <v>8.1611121003158367</v>
      </c>
    </row>
    <row r="40" spans="1:30" ht="15.75" x14ac:dyDescent="0.2">
      <c r="A40" s="13">
        <v>23</v>
      </c>
      <c r="B40" s="42" t="s">
        <v>129</v>
      </c>
      <c r="C40" s="42" t="s">
        <v>130</v>
      </c>
      <c r="D40" s="14" t="s">
        <v>62</v>
      </c>
      <c r="E40" s="15">
        <v>1</v>
      </c>
      <c r="F40" s="16"/>
      <c r="G40" s="15"/>
      <c r="H40" s="17"/>
      <c r="I40" s="17"/>
      <c r="J40" s="18">
        <v>1.0379</v>
      </c>
      <c r="K40" s="15" t="str">
        <f t="shared" si="0"/>
        <v/>
      </c>
      <c r="L40" s="43">
        <v>101140</v>
      </c>
      <c r="M40" s="44">
        <v>108112.47</v>
      </c>
      <c r="N40" s="45">
        <v>93985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>
        <f t="shared" si="1"/>
        <v>3</v>
      </c>
      <c r="AB40" s="21">
        <f t="shared" si="2"/>
        <v>101079.16</v>
      </c>
      <c r="AC40" s="21">
        <f t="shared" si="3"/>
        <v>101079.16</v>
      </c>
      <c r="AD40" s="22">
        <f t="shared" si="4"/>
        <v>6.9885142739188018</v>
      </c>
    </row>
    <row r="41" spans="1:30" ht="15.75" x14ac:dyDescent="0.2">
      <c r="A41" s="13">
        <v>24</v>
      </c>
      <c r="B41" s="42" t="s">
        <v>131</v>
      </c>
      <c r="C41" s="42" t="s">
        <v>132</v>
      </c>
      <c r="D41" s="14" t="s">
        <v>62</v>
      </c>
      <c r="E41" s="15">
        <v>1</v>
      </c>
      <c r="F41" s="16"/>
      <c r="G41" s="15"/>
      <c r="H41" s="17"/>
      <c r="I41" s="17"/>
      <c r="J41" s="18">
        <v>1.0379</v>
      </c>
      <c r="K41" s="15" t="str">
        <f t="shared" si="0"/>
        <v/>
      </c>
      <c r="L41" s="43">
        <v>8319</v>
      </c>
      <c r="M41" s="44">
        <v>8972.77</v>
      </c>
      <c r="N41" s="45">
        <v>7787</v>
      </c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>
        <f t="shared" si="1"/>
        <v>3</v>
      </c>
      <c r="AB41" s="21">
        <f t="shared" si="2"/>
        <v>8359.59</v>
      </c>
      <c r="AC41" s="21">
        <f t="shared" si="3"/>
        <v>8359.59</v>
      </c>
      <c r="AD41" s="22">
        <f t="shared" si="4"/>
        <v>7.1047283496709079</v>
      </c>
    </row>
    <row r="42" spans="1:30" ht="15.75" x14ac:dyDescent="0.2">
      <c r="A42" s="13">
        <v>25</v>
      </c>
      <c r="B42" s="42" t="s">
        <v>133</v>
      </c>
      <c r="C42" s="42" t="s">
        <v>134</v>
      </c>
      <c r="D42" s="14" t="s">
        <v>62</v>
      </c>
      <c r="E42" s="15">
        <v>1</v>
      </c>
      <c r="F42" s="16"/>
      <c r="G42" s="15"/>
      <c r="H42" s="17"/>
      <c r="I42" s="17"/>
      <c r="J42" s="18">
        <v>1.0379</v>
      </c>
      <c r="K42" s="15" t="str">
        <f t="shared" si="0"/>
        <v/>
      </c>
      <c r="L42" s="43">
        <v>33786</v>
      </c>
      <c r="M42" s="44">
        <v>36146.68</v>
      </c>
      <c r="N42" s="45">
        <v>31036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>
        <f t="shared" si="1"/>
        <v>3</v>
      </c>
      <c r="AB42" s="21">
        <f t="shared" si="2"/>
        <v>33656.230000000003</v>
      </c>
      <c r="AC42" s="21">
        <f t="shared" si="3"/>
        <v>33656.230000000003</v>
      </c>
      <c r="AD42" s="22">
        <f t="shared" si="4"/>
        <v>7.5998121758377906</v>
      </c>
    </row>
    <row r="43" spans="1:30" ht="15.75" x14ac:dyDescent="0.2">
      <c r="A43" s="13">
        <v>26</v>
      </c>
      <c r="B43" s="42" t="s">
        <v>135</v>
      </c>
      <c r="C43" s="42" t="s">
        <v>136</v>
      </c>
      <c r="D43" s="14" t="s">
        <v>62</v>
      </c>
      <c r="E43" s="15">
        <v>1</v>
      </c>
      <c r="F43" s="16"/>
      <c r="G43" s="15"/>
      <c r="H43" s="17"/>
      <c r="I43" s="17"/>
      <c r="J43" s="18">
        <v>1.0379</v>
      </c>
      <c r="K43" s="15" t="str">
        <f t="shared" si="0"/>
        <v/>
      </c>
      <c r="L43" s="43">
        <v>7732</v>
      </c>
      <c r="M43" s="44">
        <v>8272.94</v>
      </c>
      <c r="N43" s="45">
        <v>7215</v>
      </c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>
        <f t="shared" si="1"/>
        <v>3</v>
      </c>
      <c r="AB43" s="21">
        <f t="shared" si="2"/>
        <v>7739.9800000000005</v>
      </c>
      <c r="AC43" s="21">
        <f t="shared" si="3"/>
        <v>7739.9800000000005</v>
      </c>
      <c r="AD43" s="22">
        <f t="shared" si="4"/>
        <v>6.83483862612594</v>
      </c>
    </row>
    <row r="44" spans="1:30" ht="15.75" x14ac:dyDescent="0.2">
      <c r="A44" s="13">
        <v>27</v>
      </c>
      <c r="B44" s="42" t="s">
        <v>137</v>
      </c>
      <c r="C44" s="42" t="s">
        <v>138</v>
      </c>
      <c r="D44" s="14" t="s">
        <v>62</v>
      </c>
      <c r="E44" s="15">
        <v>1</v>
      </c>
      <c r="F44" s="16"/>
      <c r="G44" s="15"/>
      <c r="H44" s="17"/>
      <c r="I44" s="17"/>
      <c r="J44" s="18">
        <v>1.0379</v>
      </c>
      <c r="K44" s="15" t="str">
        <f t="shared" si="0"/>
        <v/>
      </c>
      <c r="L44" s="43">
        <v>1406</v>
      </c>
      <c r="M44" s="44">
        <v>1504.94</v>
      </c>
      <c r="N44" s="45">
        <v>1315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>
        <f t="shared" si="1"/>
        <v>3</v>
      </c>
      <c r="AB44" s="21">
        <f t="shared" si="2"/>
        <v>1408.65</v>
      </c>
      <c r="AC44" s="21">
        <f t="shared" si="3"/>
        <v>1408.65</v>
      </c>
      <c r="AD44" s="22">
        <f t="shared" si="4"/>
        <v>6.7438792751687364</v>
      </c>
    </row>
    <row r="45" spans="1:30" ht="15.75" x14ac:dyDescent="0.2">
      <c r="A45" s="13">
        <v>28</v>
      </c>
      <c r="B45" s="42" t="s">
        <v>139</v>
      </c>
      <c r="C45" s="42" t="s">
        <v>140</v>
      </c>
      <c r="D45" s="14" t="s">
        <v>63</v>
      </c>
      <c r="E45" s="15">
        <v>1</v>
      </c>
      <c r="F45" s="16"/>
      <c r="G45" s="15"/>
      <c r="H45" s="17"/>
      <c r="I45" s="17"/>
      <c r="J45" s="18">
        <v>1.0379</v>
      </c>
      <c r="K45" s="15" t="str">
        <f t="shared" si="0"/>
        <v/>
      </c>
      <c r="L45" s="43">
        <v>3093</v>
      </c>
      <c r="M45" s="44">
        <v>3309.85</v>
      </c>
      <c r="N45" s="45">
        <v>2886</v>
      </c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>
        <f t="shared" si="1"/>
        <v>3</v>
      </c>
      <c r="AB45" s="21">
        <f t="shared" si="2"/>
        <v>3096.29</v>
      </c>
      <c r="AC45" s="21">
        <f t="shared" si="3"/>
        <v>3096.29</v>
      </c>
      <c r="AD45" s="22">
        <f t="shared" si="4"/>
        <v>6.8450976742359728</v>
      </c>
    </row>
    <row r="46" spans="1:30" ht="15.75" x14ac:dyDescent="0.2">
      <c r="A46" s="13">
        <v>29</v>
      </c>
      <c r="B46" s="42" t="s">
        <v>141</v>
      </c>
      <c r="C46" s="42" t="s">
        <v>142</v>
      </c>
      <c r="D46" s="14" t="s">
        <v>62</v>
      </c>
      <c r="E46" s="15">
        <v>1</v>
      </c>
      <c r="F46" s="16"/>
      <c r="G46" s="15"/>
      <c r="H46" s="17"/>
      <c r="I46" s="17"/>
      <c r="J46" s="18">
        <v>1.0379</v>
      </c>
      <c r="K46" s="15" t="str">
        <f t="shared" si="0"/>
        <v/>
      </c>
      <c r="L46" s="43">
        <v>3095</v>
      </c>
      <c r="M46" s="44">
        <v>3309.85</v>
      </c>
      <c r="N46" s="45">
        <v>2890</v>
      </c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>
        <f t="shared" si="1"/>
        <v>3</v>
      </c>
      <c r="AB46" s="21">
        <f t="shared" si="2"/>
        <v>3098.29</v>
      </c>
      <c r="AC46" s="21">
        <f t="shared" si="3"/>
        <v>3098.29</v>
      </c>
      <c r="AD46" s="22">
        <f t="shared" si="4"/>
        <v>6.7761331731523846</v>
      </c>
    </row>
    <row r="47" spans="1:30" ht="15.75" x14ac:dyDescent="0.2">
      <c r="A47" s="13">
        <v>30</v>
      </c>
      <c r="B47" s="42" t="s">
        <v>143</v>
      </c>
      <c r="C47" s="42" t="s">
        <v>144</v>
      </c>
      <c r="D47" s="14" t="s">
        <v>62</v>
      </c>
      <c r="E47" s="15">
        <v>1</v>
      </c>
      <c r="F47" s="16"/>
      <c r="G47" s="15"/>
      <c r="H47" s="17"/>
      <c r="I47" s="17"/>
      <c r="J47" s="18">
        <v>1.0379</v>
      </c>
      <c r="K47" s="15" t="str">
        <f t="shared" si="0"/>
        <v/>
      </c>
      <c r="L47" s="43">
        <v>3178</v>
      </c>
      <c r="M47" s="44">
        <v>3400.85</v>
      </c>
      <c r="N47" s="45">
        <v>2966</v>
      </c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>
        <f t="shared" si="1"/>
        <v>3</v>
      </c>
      <c r="AB47" s="21">
        <f t="shared" si="2"/>
        <v>3181.62</v>
      </c>
      <c r="AC47" s="21">
        <f t="shared" si="3"/>
        <v>3181.62</v>
      </c>
      <c r="AD47" s="22">
        <f t="shared" si="4"/>
        <v>6.8344918252990841</v>
      </c>
    </row>
    <row r="48" spans="1:30" ht="15.75" x14ac:dyDescent="0.2">
      <c r="A48" s="13">
        <v>31</v>
      </c>
      <c r="B48" s="42" t="s">
        <v>145</v>
      </c>
      <c r="C48" s="42" t="s">
        <v>146</v>
      </c>
      <c r="D48" s="14" t="s">
        <v>62</v>
      </c>
      <c r="E48" s="15">
        <v>1</v>
      </c>
      <c r="F48" s="16"/>
      <c r="G48" s="15"/>
      <c r="H48" s="17"/>
      <c r="I48" s="17"/>
      <c r="J48" s="18">
        <v>1.0379</v>
      </c>
      <c r="K48" s="15" t="str">
        <f t="shared" si="0"/>
        <v/>
      </c>
      <c r="L48" s="43">
        <v>12879</v>
      </c>
      <c r="M48" s="44">
        <v>13778.68</v>
      </c>
      <c r="N48" s="45">
        <v>12017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20">
        <f t="shared" si="1"/>
        <v>3</v>
      </c>
      <c r="AB48" s="21">
        <f t="shared" si="2"/>
        <v>12891.56</v>
      </c>
      <c r="AC48" s="21">
        <f t="shared" si="3"/>
        <v>12891.56</v>
      </c>
      <c r="AD48" s="22">
        <f t="shared" si="4"/>
        <v>6.8332083772453087</v>
      </c>
    </row>
    <row r="49" spans="1:30" ht="15.75" x14ac:dyDescent="0.2">
      <c r="A49" s="13">
        <v>32</v>
      </c>
      <c r="B49" s="42" t="s">
        <v>147</v>
      </c>
      <c r="C49" s="42" t="s">
        <v>148</v>
      </c>
      <c r="D49" s="14" t="s">
        <v>62</v>
      </c>
      <c r="E49" s="15">
        <v>1</v>
      </c>
      <c r="F49" s="16"/>
      <c r="G49" s="15"/>
      <c r="H49" s="17"/>
      <c r="I49" s="17"/>
      <c r="J49" s="18">
        <v>1.0379</v>
      </c>
      <c r="K49" s="15" t="str">
        <f t="shared" si="0"/>
        <v/>
      </c>
      <c r="L49" s="43">
        <v>2233</v>
      </c>
      <c r="M49" s="44">
        <v>2389.6999999999998</v>
      </c>
      <c r="N49" s="45">
        <v>2084</v>
      </c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0">
        <f t="shared" si="1"/>
        <v>3</v>
      </c>
      <c r="AB49" s="21">
        <f t="shared" si="2"/>
        <v>2235.5700000000002</v>
      </c>
      <c r="AC49" s="21">
        <f t="shared" si="3"/>
        <v>2235.5700000000002</v>
      </c>
      <c r="AD49" s="22">
        <f t="shared" si="4"/>
        <v>6.8379053890147947</v>
      </c>
    </row>
    <row r="50" spans="1:30" ht="15.75" x14ac:dyDescent="0.2">
      <c r="A50" s="13">
        <v>33</v>
      </c>
      <c r="B50" s="42" t="s">
        <v>149</v>
      </c>
      <c r="C50" s="42" t="s">
        <v>150</v>
      </c>
      <c r="D50" s="14" t="s">
        <v>62</v>
      </c>
      <c r="E50" s="15">
        <v>1</v>
      </c>
      <c r="F50" s="16"/>
      <c r="G50" s="15"/>
      <c r="H50" s="17"/>
      <c r="I50" s="17"/>
      <c r="J50" s="18">
        <v>1.0379</v>
      </c>
      <c r="K50" s="15" t="str">
        <f t="shared" si="0"/>
        <v/>
      </c>
      <c r="L50" s="43">
        <v>17346</v>
      </c>
      <c r="M50" s="44">
        <v>18558.080000000002</v>
      </c>
      <c r="N50" s="45">
        <v>16186</v>
      </c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0">
        <f t="shared" si="1"/>
        <v>3</v>
      </c>
      <c r="AB50" s="21">
        <f t="shared" si="2"/>
        <v>17363.36</v>
      </c>
      <c r="AC50" s="21">
        <f t="shared" si="3"/>
        <v>17363.36</v>
      </c>
      <c r="AD50" s="22">
        <f t="shared" si="4"/>
        <v>6.8312543348307013</v>
      </c>
    </row>
    <row r="51" spans="1:30" ht="15.75" x14ac:dyDescent="0.2">
      <c r="A51" s="13">
        <v>34</v>
      </c>
      <c r="B51" s="42" t="s">
        <v>151</v>
      </c>
      <c r="C51" s="42" t="s">
        <v>152</v>
      </c>
      <c r="D51" s="14" t="s">
        <v>62</v>
      </c>
      <c r="E51" s="15">
        <v>1</v>
      </c>
      <c r="F51" s="16"/>
      <c r="G51" s="15"/>
      <c r="H51" s="17"/>
      <c r="I51" s="17"/>
      <c r="J51" s="18">
        <v>1.0379</v>
      </c>
      <c r="K51" s="15" t="str">
        <f t="shared" si="0"/>
        <v/>
      </c>
      <c r="L51" s="43">
        <v>6693</v>
      </c>
      <c r="M51" s="44">
        <v>7160.67</v>
      </c>
      <c r="N51" s="45">
        <v>6245</v>
      </c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0">
        <f t="shared" si="1"/>
        <v>3</v>
      </c>
      <c r="AB51" s="21">
        <f t="shared" si="2"/>
        <v>6699.56</v>
      </c>
      <c r="AC51" s="21">
        <f t="shared" si="3"/>
        <v>6699.56</v>
      </c>
      <c r="AD51" s="22">
        <f t="shared" si="4"/>
        <v>6.8343325601570912</v>
      </c>
    </row>
    <row r="52" spans="1:30" ht="25.5" x14ac:dyDescent="0.2">
      <c r="A52" s="13">
        <v>35</v>
      </c>
      <c r="B52" s="42" t="s">
        <v>153</v>
      </c>
      <c r="C52" s="42" t="s">
        <v>154</v>
      </c>
      <c r="D52" s="14" t="s">
        <v>62</v>
      </c>
      <c r="E52" s="15">
        <v>1</v>
      </c>
      <c r="F52" s="16"/>
      <c r="G52" s="15"/>
      <c r="H52" s="17"/>
      <c r="I52" s="17"/>
      <c r="J52" s="18">
        <v>1.0379</v>
      </c>
      <c r="K52" s="15" t="str">
        <f t="shared" si="0"/>
        <v/>
      </c>
      <c r="L52" s="43">
        <v>22074</v>
      </c>
      <c r="M52" s="44">
        <v>23616.59</v>
      </c>
      <c r="N52" s="45">
        <v>20600</v>
      </c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0">
        <f t="shared" si="1"/>
        <v>3</v>
      </c>
      <c r="AB52" s="21">
        <f t="shared" si="2"/>
        <v>22096.87</v>
      </c>
      <c r="AC52" s="21">
        <f t="shared" si="3"/>
        <v>22096.87</v>
      </c>
      <c r="AD52" s="22">
        <f t="shared" si="4"/>
        <v>6.8264191204519209</v>
      </c>
    </row>
    <row r="53" spans="1:30" ht="15.75" x14ac:dyDescent="0.2">
      <c r="A53" s="13">
        <v>36</v>
      </c>
      <c r="B53" s="42" t="s">
        <v>155</v>
      </c>
      <c r="C53" s="42" t="s">
        <v>156</v>
      </c>
      <c r="D53" s="14" t="s">
        <v>62</v>
      </c>
      <c r="E53" s="15">
        <v>1</v>
      </c>
      <c r="F53" s="16"/>
      <c r="G53" s="15"/>
      <c r="H53" s="17"/>
      <c r="I53" s="17"/>
      <c r="J53" s="18">
        <v>1.0379</v>
      </c>
      <c r="K53" s="15" t="str">
        <f t="shared" si="0"/>
        <v/>
      </c>
      <c r="L53" s="43">
        <v>9753</v>
      </c>
      <c r="M53" s="44">
        <v>10435.129999999999</v>
      </c>
      <c r="N53" s="45">
        <v>9105</v>
      </c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0">
        <f t="shared" si="1"/>
        <v>3</v>
      </c>
      <c r="AB53" s="21">
        <f t="shared" si="2"/>
        <v>9764.380000000001</v>
      </c>
      <c r="AC53" s="21">
        <f t="shared" si="3"/>
        <v>9764.380000000001</v>
      </c>
      <c r="AD53" s="22">
        <f t="shared" si="4"/>
        <v>6.8118812959390054</v>
      </c>
    </row>
    <row r="54" spans="1:30" ht="15.75" x14ac:dyDescent="0.2">
      <c r="A54" s="13">
        <v>37</v>
      </c>
      <c r="B54" s="42" t="s">
        <v>157</v>
      </c>
      <c r="C54" s="42" t="s">
        <v>158</v>
      </c>
      <c r="D54" s="14" t="s">
        <v>62</v>
      </c>
      <c r="E54" s="15">
        <v>1</v>
      </c>
      <c r="F54" s="16"/>
      <c r="G54" s="15"/>
      <c r="H54" s="17"/>
      <c r="I54" s="17"/>
      <c r="J54" s="18">
        <v>1.0379</v>
      </c>
      <c r="K54" s="15" t="str">
        <f t="shared" si="0"/>
        <v/>
      </c>
      <c r="L54" s="43">
        <v>1998</v>
      </c>
      <c r="M54" s="44">
        <v>2138.59</v>
      </c>
      <c r="N54" s="45">
        <v>1865</v>
      </c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0">
        <f t="shared" si="1"/>
        <v>3</v>
      </c>
      <c r="AB54" s="21">
        <f t="shared" si="2"/>
        <v>2000.53</v>
      </c>
      <c r="AC54" s="21">
        <f t="shared" si="3"/>
        <v>2000.53</v>
      </c>
      <c r="AD54" s="22">
        <f t="shared" si="4"/>
        <v>6.8388150061655164</v>
      </c>
    </row>
    <row r="55" spans="1:30" ht="15.75" x14ac:dyDescent="0.2">
      <c r="A55" s="13">
        <v>38</v>
      </c>
      <c r="B55" s="42" t="s">
        <v>159</v>
      </c>
      <c r="C55" s="42" t="s">
        <v>160</v>
      </c>
      <c r="D55" s="14" t="s">
        <v>62</v>
      </c>
      <c r="E55" s="15">
        <v>1</v>
      </c>
      <c r="F55" s="16"/>
      <c r="G55" s="15"/>
      <c r="H55" s="17"/>
      <c r="I55" s="17"/>
      <c r="J55" s="18">
        <v>1.0379</v>
      </c>
      <c r="K55" s="15" t="str">
        <f t="shared" si="0"/>
        <v/>
      </c>
      <c r="L55" s="43">
        <v>1653</v>
      </c>
      <c r="M55" s="44">
        <v>1769.52</v>
      </c>
      <c r="N55" s="45">
        <v>1545</v>
      </c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20">
        <f t="shared" si="1"/>
        <v>3</v>
      </c>
      <c r="AB55" s="21">
        <f t="shared" si="2"/>
        <v>1655.8400000000001</v>
      </c>
      <c r="AC55" s="21">
        <f t="shared" si="3"/>
        <v>1655.8400000000001</v>
      </c>
      <c r="AD55" s="22">
        <f t="shared" si="4"/>
        <v>6.7812674883394441</v>
      </c>
    </row>
    <row r="56" spans="1:30" ht="15.75" x14ac:dyDescent="0.2">
      <c r="A56" s="13">
        <v>39</v>
      </c>
      <c r="B56" s="42" t="s">
        <v>161</v>
      </c>
      <c r="C56" s="42" t="s">
        <v>162</v>
      </c>
      <c r="D56" s="14" t="s">
        <v>62</v>
      </c>
      <c r="E56" s="15">
        <v>1</v>
      </c>
      <c r="F56" s="16"/>
      <c r="G56" s="15"/>
      <c r="H56" s="17"/>
      <c r="I56" s="17"/>
      <c r="J56" s="18">
        <v>1.0379</v>
      </c>
      <c r="K56" s="15" t="str">
        <f t="shared" si="0"/>
        <v/>
      </c>
      <c r="L56" s="43">
        <v>101544</v>
      </c>
      <c r="M56" s="44">
        <v>108500.45</v>
      </c>
      <c r="N56" s="45">
        <v>96060</v>
      </c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20">
        <f t="shared" si="1"/>
        <v>3</v>
      </c>
      <c r="AB56" s="21">
        <f t="shared" si="2"/>
        <v>102034.82</v>
      </c>
      <c r="AC56" s="21">
        <f t="shared" si="3"/>
        <v>102034.82</v>
      </c>
      <c r="AD56" s="22">
        <f t="shared" si="4"/>
        <v>6.110395778120167</v>
      </c>
    </row>
    <row r="57" spans="1:30" ht="15.75" x14ac:dyDescent="0.2">
      <c r="A57" s="13">
        <v>40</v>
      </c>
      <c r="B57" s="42" t="s">
        <v>163</v>
      </c>
      <c r="C57" s="42" t="s">
        <v>164</v>
      </c>
      <c r="D57" s="14" t="s">
        <v>62</v>
      </c>
      <c r="E57" s="15">
        <v>1</v>
      </c>
      <c r="F57" s="16"/>
      <c r="G57" s="15"/>
      <c r="H57" s="17"/>
      <c r="I57" s="17"/>
      <c r="J57" s="18">
        <v>1.0379</v>
      </c>
      <c r="K57" s="15" t="str">
        <f t="shared" si="0"/>
        <v/>
      </c>
      <c r="L57" s="43">
        <v>98963</v>
      </c>
      <c r="M57" s="44">
        <v>105742.78</v>
      </c>
      <c r="N57" s="45">
        <v>93625</v>
      </c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20">
        <f t="shared" si="1"/>
        <v>3</v>
      </c>
      <c r="AB57" s="21">
        <f t="shared" si="2"/>
        <v>99443.6</v>
      </c>
      <c r="AC57" s="21">
        <f t="shared" si="3"/>
        <v>99443.6</v>
      </c>
      <c r="AD57" s="22">
        <f t="shared" si="4"/>
        <v>6.1071486641964681</v>
      </c>
    </row>
    <row r="58" spans="1:30" ht="25.5" x14ac:dyDescent="0.2">
      <c r="A58" s="13">
        <v>41</v>
      </c>
      <c r="B58" s="42" t="s">
        <v>165</v>
      </c>
      <c r="C58" s="42" t="s">
        <v>166</v>
      </c>
      <c r="D58" s="14" t="s">
        <v>62</v>
      </c>
      <c r="E58" s="15">
        <v>1</v>
      </c>
      <c r="F58" s="16"/>
      <c r="G58" s="15"/>
      <c r="H58" s="17"/>
      <c r="I58" s="17"/>
      <c r="J58" s="18">
        <v>1.0379</v>
      </c>
      <c r="K58" s="15" t="str">
        <f t="shared" si="0"/>
        <v/>
      </c>
      <c r="L58" s="43">
        <v>24138</v>
      </c>
      <c r="M58" s="44">
        <v>25791.72</v>
      </c>
      <c r="N58" s="45">
        <v>22977</v>
      </c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20">
        <f t="shared" si="1"/>
        <v>3</v>
      </c>
      <c r="AB58" s="21">
        <f t="shared" si="2"/>
        <v>24302.240000000002</v>
      </c>
      <c r="AC58" s="21">
        <f t="shared" si="3"/>
        <v>24302.240000000002</v>
      </c>
      <c r="AD58" s="22">
        <f t="shared" si="4"/>
        <v>5.8205718471816121</v>
      </c>
    </row>
    <row r="59" spans="1:30" ht="15.75" x14ac:dyDescent="0.2">
      <c r="A59" s="13">
        <v>42</v>
      </c>
      <c r="B59" s="42" t="s">
        <v>167</v>
      </c>
      <c r="C59" s="42" t="s">
        <v>168</v>
      </c>
      <c r="D59" s="14" t="s">
        <v>62</v>
      </c>
      <c r="E59" s="15">
        <v>1</v>
      </c>
      <c r="F59" s="16"/>
      <c r="G59" s="15"/>
      <c r="H59" s="17"/>
      <c r="I59" s="17"/>
      <c r="J59" s="18">
        <v>1.0379</v>
      </c>
      <c r="K59" s="15" t="str">
        <f t="shared" si="0"/>
        <v/>
      </c>
      <c r="L59" s="43">
        <v>6275</v>
      </c>
      <c r="M59" s="44">
        <v>6641.29</v>
      </c>
      <c r="N59" s="45">
        <v>6055</v>
      </c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20">
        <f t="shared" si="1"/>
        <v>3</v>
      </c>
      <c r="AB59" s="21">
        <f t="shared" si="2"/>
        <v>6323.77</v>
      </c>
      <c r="AC59" s="21">
        <f t="shared" si="3"/>
        <v>6323.77</v>
      </c>
      <c r="AD59" s="22">
        <f t="shared" si="4"/>
        <v>4.6834596143202951</v>
      </c>
    </row>
    <row r="60" spans="1:30" ht="15.75" x14ac:dyDescent="0.2">
      <c r="A60" s="13">
        <v>43</v>
      </c>
      <c r="B60" s="42" t="s">
        <v>169</v>
      </c>
      <c r="C60" s="42" t="s">
        <v>170</v>
      </c>
      <c r="D60" s="14" t="s">
        <v>62</v>
      </c>
      <c r="E60" s="15">
        <v>1</v>
      </c>
      <c r="F60" s="16"/>
      <c r="G60" s="15"/>
      <c r="H60" s="17"/>
      <c r="I60" s="17"/>
      <c r="J60" s="18">
        <v>1.0379</v>
      </c>
      <c r="K60" s="15"/>
      <c r="L60" s="43">
        <v>3371</v>
      </c>
      <c r="M60" s="44">
        <v>3567.97</v>
      </c>
      <c r="N60" s="45">
        <v>3255</v>
      </c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20">
        <f t="shared" si="1"/>
        <v>3</v>
      </c>
      <c r="AB60" s="21">
        <f t="shared" si="2"/>
        <v>3397.9900000000002</v>
      </c>
      <c r="AC60" s="21">
        <f t="shared" si="3"/>
        <v>3397.9900000000002</v>
      </c>
      <c r="AD60" s="22">
        <f t="shared" si="4"/>
        <v>4.6563129630324598</v>
      </c>
    </row>
    <row r="61" spans="1:30" ht="15.75" x14ac:dyDescent="0.2">
      <c r="A61" s="13">
        <v>44</v>
      </c>
      <c r="B61" s="42" t="s">
        <v>171</v>
      </c>
      <c r="C61" s="42" t="s">
        <v>172</v>
      </c>
      <c r="D61" s="14" t="s">
        <v>62</v>
      </c>
      <c r="E61" s="15">
        <v>1</v>
      </c>
      <c r="F61" s="16"/>
      <c r="G61" s="15"/>
      <c r="H61" s="17"/>
      <c r="I61" s="17"/>
      <c r="J61" s="18">
        <v>1.0379</v>
      </c>
      <c r="K61" s="15"/>
      <c r="L61" s="43">
        <v>380961</v>
      </c>
      <c r="M61" s="44">
        <v>406048.45</v>
      </c>
      <c r="N61" s="45">
        <v>362645</v>
      </c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20">
        <f t="shared" si="1"/>
        <v>3</v>
      </c>
      <c r="AB61" s="21">
        <f t="shared" si="2"/>
        <v>383218.15</v>
      </c>
      <c r="AC61" s="21">
        <f t="shared" si="3"/>
        <v>383218.15</v>
      </c>
      <c r="AD61" s="22">
        <f t="shared" si="4"/>
        <v>5.6859474588086121</v>
      </c>
    </row>
    <row r="62" spans="1:30" ht="15.75" x14ac:dyDescent="0.2">
      <c r="A62" s="13">
        <v>45</v>
      </c>
      <c r="B62" s="42" t="s">
        <v>173</v>
      </c>
      <c r="C62" s="42" t="s">
        <v>174</v>
      </c>
      <c r="D62" s="14" t="s">
        <v>62</v>
      </c>
      <c r="E62" s="15">
        <v>1</v>
      </c>
      <c r="F62" s="16"/>
      <c r="G62" s="15"/>
      <c r="H62" s="17"/>
      <c r="I62" s="17"/>
      <c r="J62" s="18">
        <v>1.0379</v>
      </c>
      <c r="K62" s="15"/>
      <c r="L62" s="43">
        <v>305597</v>
      </c>
      <c r="M62" s="44">
        <v>325722.15999999997</v>
      </c>
      <c r="N62" s="45">
        <v>290905</v>
      </c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20">
        <f t="shared" si="1"/>
        <v>3</v>
      </c>
      <c r="AB62" s="21">
        <f t="shared" si="2"/>
        <v>307408.06</v>
      </c>
      <c r="AC62" s="21">
        <f t="shared" si="3"/>
        <v>307408.06</v>
      </c>
      <c r="AD62" s="22">
        <f t="shared" si="4"/>
        <v>5.6859570214971411</v>
      </c>
    </row>
    <row r="63" spans="1:30" ht="15.75" x14ac:dyDescent="0.2">
      <c r="A63" s="13">
        <v>46</v>
      </c>
      <c r="B63" s="42" t="s">
        <v>175</v>
      </c>
      <c r="C63" s="42" t="s">
        <v>176</v>
      </c>
      <c r="D63" s="14" t="s">
        <v>62</v>
      </c>
      <c r="E63" s="15">
        <v>1</v>
      </c>
      <c r="F63" s="16"/>
      <c r="G63" s="15"/>
      <c r="H63" s="17"/>
      <c r="I63" s="17"/>
      <c r="J63" s="18">
        <v>1.0379</v>
      </c>
      <c r="K63" s="15"/>
      <c r="L63" s="43">
        <v>7289</v>
      </c>
      <c r="M63" s="44">
        <v>7829.47</v>
      </c>
      <c r="N63" s="45">
        <v>6705</v>
      </c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20">
        <f t="shared" si="1"/>
        <v>3</v>
      </c>
      <c r="AB63" s="21">
        <f t="shared" si="2"/>
        <v>7274.49</v>
      </c>
      <c r="AC63" s="21">
        <f t="shared" si="3"/>
        <v>7274.49</v>
      </c>
      <c r="AD63" s="22">
        <f t="shared" si="4"/>
        <v>7.7307881197262205</v>
      </c>
    </row>
    <row r="64" spans="1:30" ht="25.5" x14ac:dyDescent="0.2">
      <c r="A64" s="13">
        <v>47</v>
      </c>
      <c r="B64" s="42" t="s">
        <v>177</v>
      </c>
      <c r="C64" s="42" t="s">
        <v>178</v>
      </c>
      <c r="D64" s="14" t="s">
        <v>62</v>
      </c>
      <c r="E64" s="15">
        <v>1</v>
      </c>
      <c r="F64" s="16"/>
      <c r="G64" s="15"/>
      <c r="H64" s="17"/>
      <c r="I64" s="17"/>
      <c r="J64" s="18">
        <v>1.0379</v>
      </c>
      <c r="K64" s="15"/>
      <c r="L64" s="43">
        <v>4635</v>
      </c>
      <c r="M64" s="44">
        <v>4979.2700000000004</v>
      </c>
      <c r="N64" s="45">
        <v>4265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20">
        <f t="shared" si="1"/>
        <v>3</v>
      </c>
      <c r="AB64" s="21">
        <f t="shared" si="2"/>
        <v>4626.43</v>
      </c>
      <c r="AC64" s="21">
        <f t="shared" si="3"/>
        <v>4626.43</v>
      </c>
      <c r="AD64" s="22">
        <f t="shared" si="4"/>
        <v>7.7211203999706841</v>
      </c>
    </row>
    <row r="65" spans="1:30" ht="25.5" x14ac:dyDescent="0.2">
      <c r="A65" s="13">
        <v>48</v>
      </c>
      <c r="B65" s="42" t="s">
        <v>179</v>
      </c>
      <c r="C65" s="42" t="s">
        <v>180</v>
      </c>
      <c r="D65" s="14" t="s">
        <v>62</v>
      </c>
      <c r="E65" s="15">
        <v>1</v>
      </c>
      <c r="F65" s="16"/>
      <c r="G65" s="15"/>
      <c r="H65" s="17"/>
      <c r="I65" s="17"/>
      <c r="J65" s="18">
        <v>1.0379</v>
      </c>
      <c r="K65" s="15"/>
      <c r="L65" s="43">
        <v>3996</v>
      </c>
      <c r="M65" s="44">
        <v>4292.47</v>
      </c>
      <c r="N65" s="45">
        <v>3675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20">
        <f t="shared" si="1"/>
        <v>3</v>
      </c>
      <c r="AB65" s="21">
        <f t="shared" si="2"/>
        <v>3987.83</v>
      </c>
      <c r="AC65" s="21">
        <f t="shared" si="3"/>
        <v>3987.83</v>
      </c>
      <c r="AD65" s="22">
        <f t="shared" si="4"/>
        <v>7.7439659455906069</v>
      </c>
    </row>
    <row r="66" spans="1:30" ht="15.75" x14ac:dyDescent="0.2">
      <c r="A66" s="13">
        <v>49</v>
      </c>
      <c r="B66" s="42" t="s">
        <v>181</v>
      </c>
      <c r="C66" s="42" t="s">
        <v>182</v>
      </c>
      <c r="D66" s="14" t="s">
        <v>62</v>
      </c>
      <c r="E66" s="15">
        <v>1</v>
      </c>
      <c r="F66" s="16"/>
      <c r="G66" s="15"/>
      <c r="H66" s="17"/>
      <c r="I66" s="17"/>
      <c r="J66" s="18">
        <v>1.0379</v>
      </c>
      <c r="K66" s="15"/>
      <c r="L66" s="43">
        <v>34986</v>
      </c>
      <c r="M66" s="44">
        <v>37579.599999999999</v>
      </c>
      <c r="N66" s="45">
        <v>33050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20">
        <f t="shared" si="1"/>
        <v>3</v>
      </c>
      <c r="AB66" s="21">
        <f t="shared" si="2"/>
        <v>35205.200000000004</v>
      </c>
      <c r="AC66" s="21">
        <f t="shared" si="3"/>
        <v>35205.200000000004</v>
      </c>
      <c r="AD66" s="22">
        <f t="shared" si="4"/>
        <v>6.4556993021396867</v>
      </c>
    </row>
    <row r="67" spans="1:30" ht="15.75" x14ac:dyDescent="0.2">
      <c r="A67" s="13">
        <v>50</v>
      </c>
      <c r="B67" s="42" t="s">
        <v>183</v>
      </c>
      <c r="C67" s="42" t="s">
        <v>184</v>
      </c>
      <c r="D67" s="14" t="s">
        <v>62</v>
      </c>
      <c r="E67" s="15">
        <v>1</v>
      </c>
      <c r="F67" s="16"/>
      <c r="G67" s="15"/>
      <c r="H67" s="17"/>
      <c r="I67" s="17"/>
      <c r="J67" s="18">
        <v>1.0379</v>
      </c>
      <c r="K67" s="15"/>
      <c r="L67" s="43">
        <v>18979</v>
      </c>
      <c r="M67" s="44">
        <v>20386.150000000001</v>
      </c>
      <c r="N67" s="45">
        <v>17909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20">
        <f t="shared" si="1"/>
        <v>3</v>
      </c>
      <c r="AB67" s="21">
        <f t="shared" si="2"/>
        <v>19091.39</v>
      </c>
      <c r="AC67" s="21">
        <f t="shared" si="3"/>
        <v>19091.39</v>
      </c>
      <c r="AD67" s="22">
        <f t="shared" si="4"/>
        <v>6.5076092949796998</v>
      </c>
    </row>
    <row r="68" spans="1:30" ht="15.75" x14ac:dyDescent="0.2">
      <c r="A68" s="13">
        <v>51</v>
      </c>
      <c r="B68" s="42" t="s">
        <v>185</v>
      </c>
      <c r="C68" s="42" t="s">
        <v>186</v>
      </c>
      <c r="D68" s="14" t="s">
        <v>62</v>
      </c>
      <c r="E68" s="15">
        <v>1</v>
      </c>
      <c r="F68" s="16"/>
      <c r="G68" s="15"/>
      <c r="H68" s="17"/>
      <c r="I68" s="17"/>
      <c r="J68" s="18">
        <v>1.0379</v>
      </c>
      <c r="K68" s="15"/>
      <c r="L68" s="43">
        <v>18979</v>
      </c>
      <c r="M68" s="44">
        <v>20386.150000000001</v>
      </c>
      <c r="N68" s="45">
        <v>17909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20">
        <f t="shared" si="1"/>
        <v>3</v>
      </c>
      <c r="AB68" s="21">
        <f t="shared" si="2"/>
        <v>19091.39</v>
      </c>
      <c r="AC68" s="21">
        <f t="shared" si="3"/>
        <v>19091.39</v>
      </c>
      <c r="AD68" s="22">
        <f t="shared" si="4"/>
        <v>6.5076092949796998</v>
      </c>
    </row>
    <row r="69" spans="1:30" ht="15.75" x14ac:dyDescent="0.2">
      <c r="A69" s="13">
        <v>52</v>
      </c>
      <c r="B69" s="42" t="s">
        <v>187</v>
      </c>
      <c r="C69" s="42" t="s">
        <v>188</v>
      </c>
      <c r="D69" s="14" t="s">
        <v>62</v>
      </c>
      <c r="E69" s="15">
        <v>1</v>
      </c>
      <c r="F69" s="16"/>
      <c r="G69" s="15"/>
      <c r="H69" s="17"/>
      <c r="I69" s="17"/>
      <c r="J69" s="18">
        <v>1.0379</v>
      </c>
      <c r="K69" s="15"/>
      <c r="L69" s="43">
        <v>16513</v>
      </c>
      <c r="M69" s="44">
        <v>17737.27</v>
      </c>
      <c r="N69" s="45">
        <v>15581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20">
        <f t="shared" si="1"/>
        <v>3</v>
      </c>
      <c r="AB69" s="21">
        <f t="shared" si="2"/>
        <v>16610.43</v>
      </c>
      <c r="AC69" s="21">
        <f t="shared" si="3"/>
        <v>16610.43</v>
      </c>
      <c r="AD69" s="22">
        <f t="shared" si="4"/>
        <v>6.5105554415727669</v>
      </c>
    </row>
    <row r="70" spans="1:30" ht="15.75" x14ac:dyDescent="0.2">
      <c r="A70" s="13">
        <v>53</v>
      </c>
      <c r="B70" s="42" t="s">
        <v>189</v>
      </c>
      <c r="C70" s="42" t="s">
        <v>190</v>
      </c>
      <c r="D70" s="14" t="s">
        <v>62</v>
      </c>
      <c r="E70" s="15">
        <v>1</v>
      </c>
      <c r="F70" s="16"/>
      <c r="G70" s="15"/>
      <c r="H70" s="17"/>
      <c r="I70" s="17"/>
      <c r="J70" s="18">
        <v>1.0379</v>
      </c>
      <c r="K70" s="15"/>
      <c r="L70" s="43">
        <v>16513</v>
      </c>
      <c r="M70" s="44">
        <v>17737.27</v>
      </c>
      <c r="N70" s="45">
        <v>15581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20">
        <f t="shared" si="1"/>
        <v>3</v>
      </c>
      <c r="AB70" s="21">
        <f t="shared" si="2"/>
        <v>16610.43</v>
      </c>
      <c r="AC70" s="21">
        <f t="shared" si="3"/>
        <v>16610.43</v>
      </c>
      <c r="AD70" s="22">
        <f t="shared" si="4"/>
        <v>6.5105554415727669</v>
      </c>
    </row>
    <row r="71" spans="1:30" ht="15.75" x14ac:dyDescent="0.2">
      <c r="A71" s="13">
        <v>54</v>
      </c>
      <c r="B71" s="42" t="s">
        <v>191</v>
      </c>
      <c r="C71" s="42" t="s">
        <v>192</v>
      </c>
      <c r="D71" s="14" t="s">
        <v>62</v>
      </c>
      <c r="E71" s="15">
        <v>1</v>
      </c>
      <c r="F71" s="16"/>
      <c r="G71" s="15"/>
      <c r="H71" s="17"/>
      <c r="I71" s="17"/>
      <c r="J71" s="18">
        <v>1.0379</v>
      </c>
      <c r="K71" s="15"/>
      <c r="L71" s="43">
        <v>25704</v>
      </c>
      <c r="M71" s="44">
        <v>27609.91</v>
      </c>
      <c r="N71" s="45">
        <v>24255</v>
      </c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20">
        <f t="shared" si="1"/>
        <v>3</v>
      </c>
      <c r="AB71" s="21">
        <f t="shared" si="2"/>
        <v>25856.31</v>
      </c>
      <c r="AC71" s="21">
        <f t="shared" si="3"/>
        <v>25856.31</v>
      </c>
      <c r="AD71" s="22">
        <f t="shared" si="4"/>
        <v>6.5076285507207787</v>
      </c>
    </row>
    <row r="72" spans="1:30" ht="15.75" x14ac:dyDescent="0.2">
      <c r="A72" s="13">
        <v>55</v>
      </c>
      <c r="B72" s="42" t="s">
        <v>193</v>
      </c>
      <c r="C72" s="42" t="s">
        <v>194</v>
      </c>
      <c r="D72" s="14" t="s">
        <v>62</v>
      </c>
      <c r="E72" s="15">
        <v>1</v>
      </c>
      <c r="F72" s="16"/>
      <c r="G72" s="15"/>
      <c r="H72" s="17"/>
      <c r="I72" s="17"/>
      <c r="J72" s="18">
        <v>1.0379</v>
      </c>
      <c r="K72" s="15"/>
      <c r="L72" s="43">
        <v>25704</v>
      </c>
      <c r="M72" s="44">
        <v>27609.91</v>
      </c>
      <c r="N72" s="45">
        <v>24255</v>
      </c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20">
        <f t="shared" si="1"/>
        <v>3</v>
      </c>
      <c r="AB72" s="21">
        <f t="shared" si="2"/>
        <v>25856.31</v>
      </c>
      <c r="AC72" s="21">
        <f t="shared" si="3"/>
        <v>25856.31</v>
      </c>
      <c r="AD72" s="22">
        <f t="shared" si="4"/>
        <v>6.5076285507207787</v>
      </c>
    </row>
    <row r="73" spans="1:30" ht="15.75" x14ac:dyDescent="0.2">
      <c r="A73" s="13">
        <v>56</v>
      </c>
      <c r="B73" s="42" t="s">
        <v>195</v>
      </c>
      <c r="C73" s="42" t="s">
        <v>196</v>
      </c>
      <c r="D73" s="14" t="s">
        <v>62</v>
      </c>
      <c r="E73" s="15">
        <v>1</v>
      </c>
      <c r="F73" s="16"/>
      <c r="G73" s="15"/>
      <c r="H73" s="17"/>
      <c r="I73" s="17"/>
      <c r="J73" s="18">
        <v>1.0379</v>
      </c>
      <c r="K73" s="15"/>
      <c r="L73" s="43">
        <v>27890</v>
      </c>
      <c r="M73" s="44">
        <v>29957.59</v>
      </c>
      <c r="N73" s="45">
        <v>26325</v>
      </c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20">
        <f t="shared" si="1"/>
        <v>3</v>
      </c>
      <c r="AB73" s="21">
        <f t="shared" si="2"/>
        <v>28057.53</v>
      </c>
      <c r="AC73" s="21">
        <f t="shared" si="3"/>
        <v>28057.53</v>
      </c>
      <c r="AD73" s="22">
        <f t="shared" si="4"/>
        <v>6.4940872333266313</v>
      </c>
    </row>
    <row r="74" spans="1:30" ht="15.75" x14ac:dyDescent="0.2">
      <c r="A74" s="13">
        <v>57</v>
      </c>
      <c r="B74" s="42" t="s">
        <v>197</v>
      </c>
      <c r="C74" s="42" t="s">
        <v>198</v>
      </c>
      <c r="D74" s="14" t="s">
        <v>62</v>
      </c>
      <c r="E74" s="15">
        <v>1</v>
      </c>
      <c r="F74" s="16"/>
      <c r="G74" s="15"/>
      <c r="H74" s="17"/>
      <c r="I74" s="17"/>
      <c r="J74" s="18">
        <v>1.0379</v>
      </c>
      <c r="K74" s="15"/>
      <c r="L74" s="43">
        <v>39725</v>
      </c>
      <c r="M74" s="44">
        <v>42669.86</v>
      </c>
      <c r="N74" s="45">
        <v>37485</v>
      </c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20">
        <f t="shared" si="1"/>
        <v>3</v>
      </c>
      <c r="AB74" s="21">
        <f t="shared" si="2"/>
        <v>39959.96</v>
      </c>
      <c r="AC74" s="21">
        <f t="shared" si="3"/>
        <v>39959.96</v>
      </c>
      <c r="AD74" s="22">
        <f t="shared" si="4"/>
        <v>6.5075214540468913</v>
      </c>
    </row>
    <row r="75" spans="1:30" ht="15.75" x14ac:dyDescent="0.2">
      <c r="A75" s="13">
        <v>58</v>
      </c>
      <c r="B75" s="42" t="s">
        <v>199</v>
      </c>
      <c r="C75" s="42" t="s">
        <v>200</v>
      </c>
      <c r="D75" s="14" t="s">
        <v>62</v>
      </c>
      <c r="E75" s="15">
        <v>1</v>
      </c>
      <c r="F75" s="16"/>
      <c r="G75" s="15"/>
      <c r="H75" s="17"/>
      <c r="I75" s="17"/>
      <c r="J75" s="18">
        <v>1.0379</v>
      </c>
      <c r="K75" s="15"/>
      <c r="L75" s="43">
        <v>4907</v>
      </c>
      <c r="M75" s="44">
        <v>5270.98</v>
      </c>
      <c r="N75" s="45">
        <v>4630</v>
      </c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20">
        <f t="shared" si="1"/>
        <v>3</v>
      </c>
      <c r="AB75" s="21">
        <f t="shared" si="2"/>
        <v>4936</v>
      </c>
      <c r="AC75" s="21">
        <f t="shared" si="3"/>
        <v>4936</v>
      </c>
      <c r="AD75" s="22">
        <f t="shared" si="4"/>
        <v>6.5128055708393404</v>
      </c>
    </row>
    <row r="76" spans="1:30" ht="15.75" x14ac:dyDescent="0.2">
      <c r="A76" s="13">
        <v>59</v>
      </c>
      <c r="B76" s="42" t="s">
        <v>201</v>
      </c>
      <c r="C76" s="42" t="s">
        <v>202</v>
      </c>
      <c r="D76" s="14" t="s">
        <v>62</v>
      </c>
      <c r="E76" s="15">
        <v>1</v>
      </c>
      <c r="F76" s="16"/>
      <c r="G76" s="15"/>
      <c r="H76" s="17"/>
      <c r="I76" s="17"/>
      <c r="J76" s="18">
        <v>1.0379</v>
      </c>
      <c r="K76" s="15"/>
      <c r="L76" s="43">
        <v>10749</v>
      </c>
      <c r="M76" s="44">
        <v>11545.96</v>
      </c>
      <c r="N76" s="45">
        <v>10145</v>
      </c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20">
        <f t="shared" si="1"/>
        <v>3</v>
      </c>
      <c r="AB76" s="21">
        <f t="shared" si="2"/>
        <v>10813.32</v>
      </c>
      <c r="AC76" s="21">
        <f t="shared" si="3"/>
        <v>10813.32</v>
      </c>
      <c r="AD76" s="22">
        <f t="shared" si="4"/>
        <v>6.4983860133466926</v>
      </c>
    </row>
    <row r="77" spans="1:30" ht="15.75" x14ac:dyDescent="0.2">
      <c r="A77" s="13">
        <v>60</v>
      </c>
      <c r="B77" s="42" t="s">
        <v>203</v>
      </c>
      <c r="C77" s="42" t="s">
        <v>204</v>
      </c>
      <c r="D77" s="14" t="s">
        <v>62</v>
      </c>
      <c r="E77" s="15">
        <v>1</v>
      </c>
      <c r="F77" s="16"/>
      <c r="G77" s="15"/>
      <c r="H77" s="17"/>
      <c r="I77" s="17"/>
      <c r="J77" s="18">
        <v>1.0379</v>
      </c>
      <c r="K77" s="15"/>
      <c r="L77" s="43">
        <v>5236</v>
      </c>
      <c r="M77" s="44">
        <v>5624.14</v>
      </c>
      <c r="N77" s="45">
        <v>4940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20">
        <f t="shared" si="1"/>
        <v>3</v>
      </c>
      <c r="AB77" s="21">
        <f t="shared" si="2"/>
        <v>5266.72</v>
      </c>
      <c r="AC77" s="21">
        <f t="shared" si="3"/>
        <v>5266.72</v>
      </c>
      <c r="AD77" s="22">
        <f t="shared" si="4"/>
        <v>6.5145395955807803</v>
      </c>
    </row>
    <row r="78" spans="1:30" ht="15.75" x14ac:dyDescent="0.2">
      <c r="A78" s="13">
        <v>61</v>
      </c>
      <c r="B78" s="42" t="s">
        <v>205</v>
      </c>
      <c r="C78" s="42" t="s">
        <v>206</v>
      </c>
      <c r="D78" s="14" t="s">
        <v>62</v>
      </c>
      <c r="E78" s="15">
        <v>1</v>
      </c>
      <c r="F78" s="16"/>
      <c r="G78" s="15"/>
      <c r="H78" s="17"/>
      <c r="I78" s="17"/>
      <c r="J78" s="18">
        <v>1.0379</v>
      </c>
      <c r="K78" s="15"/>
      <c r="L78" s="43">
        <v>3598</v>
      </c>
      <c r="M78" s="44">
        <v>3865.39</v>
      </c>
      <c r="N78" s="45">
        <v>3395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20">
        <f t="shared" si="1"/>
        <v>3</v>
      </c>
      <c r="AB78" s="21">
        <f t="shared" si="2"/>
        <v>3619.4700000000003</v>
      </c>
      <c r="AC78" s="21">
        <f t="shared" si="3"/>
        <v>3619.4700000000003</v>
      </c>
      <c r="AD78" s="22">
        <f t="shared" si="4"/>
        <v>6.5183125241454754</v>
      </c>
    </row>
    <row r="79" spans="1:30" ht="15.75" x14ac:dyDescent="0.2">
      <c r="A79" s="13">
        <v>62</v>
      </c>
      <c r="B79" s="42" t="s">
        <v>207</v>
      </c>
      <c r="C79" s="42" t="s">
        <v>208</v>
      </c>
      <c r="D79" s="14" t="s">
        <v>62</v>
      </c>
      <c r="E79" s="15">
        <v>1</v>
      </c>
      <c r="F79" s="16"/>
      <c r="G79" s="15"/>
      <c r="H79" s="17"/>
      <c r="I79" s="17"/>
      <c r="J79" s="18">
        <v>1.0379</v>
      </c>
      <c r="K79" s="15"/>
      <c r="L79" s="43">
        <v>5701</v>
      </c>
      <c r="M79" s="44">
        <v>6124.13</v>
      </c>
      <c r="N79" s="45">
        <v>5380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20">
        <f t="shared" si="1"/>
        <v>3</v>
      </c>
      <c r="AB79" s="21">
        <f t="shared" si="2"/>
        <v>5735.05</v>
      </c>
      <c r="AC79" s="21">
        <f t="shared" si="3"/>
        <v>5735.05</v>
      </c>
      <c r="AD79" s="22">
        <f t="shared" si="4"/>
        <v>6.5078990233164911</v>
      </c>
    </row>
    <row r="80" spans="1:30" ht="15.75" x14ac:dyDescent="0.2">
      <c r="A80" s="13">
        <v>63</v>
      </c>
      <c r="B80" s="42" t="s">
        <v>209</v>
      </c>
      <c r="C80" s="42" t="s">
        <v>210</v>
      </c>
      <c r="D80" s="14" t="s">
        <v>62</v>
      </c>
      <c r="E80" s="15">
        <v>1</v>
      </c>
      <c r="F80" s="16"/>
      <c r="G80" s="15"/>
      <c r="H80" s="17"/>
      <c r="I80" s="17"/>
      <c r="J80" s="18">
        <v>1.0379</v>
      </c>
      <c r="K80" s="15"/>
      <c r="L80" s="43">
        <v>117783</v>
      </c>
      <c r="M80" s="44">
        <v>124702.37</v>
      </c>
      <c r="N80" s="45">
        <v>106575</v>
      </c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20">
        <f t="shared" si="1"/>
        <v>3</v>
      </c>
      <c r="AB80" s="21">
        <f t="shared" si="2"/>
        <v>116353.46</v>
      </c>
      <c r="AC80" s="21">
        <f t="shared" si="3"/>
        <v>116353.46</v>
      </c>
      <c r="AD80" s="22">
        <f t="shared" si="4"/>
        <v>7.862117485595685</v>
      </c>
    </row>
    <row r="81" spans="1:30" ht="15.75" x14ac:dyDescent="0.2">
      <c r="A81" s="13">
        <v>64</v>
      </c>
      <c r="B81" s="42" t="s">
        <v>86</v>
      </c>
      <c r="C81" s="42" t="s">
        <v>78</v>
      </c>
      <c r="D81" s="14" t="s">
        <v>62</v>
      </c>
      <c r="E81" s="15">
        <v>1</v>
      </c>
      <c r="F81" s="16"/>
      <c r="G81" s="15"/>
      <c r="H81" s="17"/>
      <c r="I81" s="17"/>
      <c r="J81" s="18">
        <v>1.0379</v>
      </c>
      <c r="K81" s="15"/>
      <c r="L81" s="43">
        <v>5555</v>
      </c>
      <c r="M81" s="44">
        <v>6041.49</v>
      </c>
      <c r="N81" s="45">
        <v>5055</v>
      </c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20">
        <f t="shared" ref="AA81:AA144" si="5">COUNTIF(K81:Z81,"&gt;0")</f>
        <v>3</v>
      </c>
      <c r="AB81" s="21">
        <f t="shared" ref="AB81:AB144" si="6">CEILING(SUM(K81:Z81)/COUNTIF(K81:Z81,"&gt;0"),0.01)</f>
        <v>5550.5</v>
      </c>
      <c r="AC81" s="21">
        <f t="shared" ref="AC81:AC144" si="7">AB81*E81</f>
        <v>5550.5</v>
      </c>
      <c r="AD81" s="22">
        <f t="shared" ref="AD81:AD144" si="8">STDEV(K81:Z81)/AB81*100</f>
        <v>8.8867744900229688</v>
      </c>
    </row>
    <row r="82" spans="1:30" ht="15.75" x14ac:dyDescent="0.2">
      <c r="A82" s="13">
        <v>65</v>
      </c>
      <c r="B82" s="42" t="s">
        <v>87</v>
      </c>
      <c r="C82" s="42" t="s">
        <v>79</v>
      </c>
      <c r="D82" s="14" t="s">
        <v>62</v>
      </c>
      <c r="E82" s="15">
        <v>1</v>
      </c>
      <c r="F82" s="16"/>
      <c r="G82" s="15"/>
      <c r="H82" s="17"/>
      <c r="I82" s="17"/>
      <c r="J82" s="18">
        <v>1.0379</v>
      </c>
      <c r="K82" s="15"/>
      <c r="L82" s="43">
        <v>5555</v>
      </c>
      <c r="M82" s="44">
        <v>6041.49</v>
      </c>
      <c r="N82" s="45">
        <v>5055</v>
      </c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20">
        <f t="shared" si="5"/>
        <v>3</v>
      </c>
      <c r="AB82" s="21">
        <f t="shared" si="6"/>
        <v>5550.5</v>
      </c>
      <c r="AC82" s="21">
        <f t="shared" si="7"/>
        <v>5550.5</v>
      </c>
      <c r="AD82" s="22">
        <f t="shared" si="8"/>
        <v>8.8867744900229688</v>
      </c>
    </row>
    <row r="83" spans="1:30" ht="15.75" x14ac:dyDescent="0.2">
      <c r="A83" s="13">
        <v>66</v>
      </c>
      <c r="B83" s="42" t="s">
        <v>211</v>
      </c>
      <c r="C83" s="42" t="s">
        <v>212</v>
      </c>
      <c r="D83" s="14" t="s">
        <v>62</v>
      </c>
      <c r="E83" s="15">
        <v>1</v>
      </c>
      <c r="F83" s="16"/>
      <c r="G83" s="15"/>
      <c r="H83" s="17"/>
      <c r="I83" s="17"/>
      <c r="J83" s="18">
        <v>1.0379</v>
      </c>
      <c r="K83" s="15"/>
      <c r="L83" s="43">
        <v>3666</v>
      </c>
      <c r="M83" s="44">
        <v>3987.38</v>
      </c>
      <c r="N83" s="45">
        <v>3336</v>
      </c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20">
        <f t="shared" si="5"/>
        <v>3</v>
      </c>
      <c r="AB83" s="21">
        <f t="shared" si="6"/>
        <v>3663.13</v>
      </c>
      <c r="AC83" s="21">
        <f t="shared" si="7"/>
        <v>3663.13</v>
      </c>
      <c r="AD83" s="22">
        <f t="shared" si="8"/>
        <v>8.8912898500568165</v>
      </c>
    </row>
    <row r="84" spans="1:30" ht="15.75" x14ac:dyDescent="0.2">
      <c r="A84" s="13">
        <v>67</v>
      </c>
      <c r="B84" s="42" t="s">
        <v>213</v>
      </c>
      <c r="C84" s="42" t="s">
        <v>214</v>
      </c>
      <c r="D84" s="14" t="s">
        <v>62</v>
      </c>
      <c r="E84" s="15">
        <v>1</v>
      </c>
      <c r="F84" s="16"/>
      <c r="G84" s="15"/>
      <c r="H84" s="17"/>
      <c r="I84" s="17"/>
      <c r="J84" s="18">
        <v>1.0379</v>
      </c>
      <c r="K84" s="15"/>
      <c r="L84" s="43">
        <v>3750</v>
      </c>
      <c r="M84" s="44">
        <v>3987.38</v>
      </c>
      <c r="N84" s="45">
        <v>3336</v>
      </c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20">
        <f t="shared" si="5"/>
        <v>3</v>
      </c>
      <c r="AB84" s="21">
        <f t="shared" si="6"/>
        <v>3691.13</v>
      </c>
      <c r="AC84" s="21">
        <f t="shared" si="7"/>
        <v>3691.13</v>
      </c>
      <c r="AD84" s="22">
        <f t="shared" si="8"/>
        <v>8.9310504431317863</v>
      </c>
    </row>
    <row r="85" spans="1:30" ht="15.75" x14ac:dyDescent="0.2">
      <c r="A85" s="13">
        <v>68</v>
      </c>
      <c r="B85" s="42" t="s">
        <v>215</v>
      </c>
      <c r="C85" s="42" t="s">
        <v>216</v>
      </c>
      <c r="D85" s="14" t="s">
        <v>62</v>
      </c>
      <c r="E85" s="15">
        <v>1</v>
      </c>
      <c r="F85" s="16"/>
      <c r="G85" s="15"/>
      <c r="H85" s="17"/>
      <c r="I85" s="17"/>
      <c r="J85" s="18">
        <v>1.0379</v>
      </c>
      <c r="K85" s="15"/>
      <c r="L85" s="43">
        <v>41019</v>
      </c>
      <c r="M85" s="44">
        <v>44604.87</v>
      </c>
      <c r="N85" s="45">
        <v>36810</v>
      </c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0">
        <f t="shared" si="5"/>
        <v>3</v>
      </c>
      <c r="AB85" s="21">
        <f t="shared" si="6"/>
        <v>40811.29</v>
      </c>
      <c r="AC85" s="21">
        <f t="shared" si="7"/>
        <v>40811.29</v>
      </c>
      <c r="AD85" s="22">
        <f t="shared" si="8"/>
        <v>9.5600602919719915</v>
      </c>
    </row>
    <row r="86" spans="1:30" ht="15.75" x14ac:dyDescent="0.2">
      <c r="A86" s="13">
        <v>69</v>
      </c>
      <c r="B86" s="42" t="s">
        <v>217</v>
      </c>
      <c r="C86" s="42" t="s">
        <v>218</v>
      </c>
      <c r="D86" s="14" t="s">
        <v>62</v>
      </c>
      <c r="E86" s="15">
        <v>1</v>
      </c>
      <c r="F86" s="16"/>
      <c r="G86" s="15"/>
      <c r="H86" s="17"/>
      <c r="I86" s="17"/>
      <c r="J86" s="18">
        <v>1.0379</v>
      </c>
      <c r="K86" s="15"/>
      <c r="L86" s="43">
        <v>38870</v>
      </c>
      <c r="M86" s="44">
        <v>42267.38</v>
      </c>
      <c r="N86" s="45">
        <v>34881</v>
      </c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20">
        <f t="shared" si="5"/>
        <v>3</v>
      </c>
      <c r="AB86" s="21">
        <f t="shared" si="6"/>
        <v>38672.800000000003</v>
      </c>
      <c r="AC86" s="21">
        <f t="shared" si="7"/>
        <v>38672.800000000003</v>
      </c>
      <c r="AD86" s="22">
        <f t="shared" si="8"/>
        <v>9.5600441675029728</v>
      </c>
    </row>
    <row r="87" spans="1:30" ht="15.75" x14ac:dyDescent="0.2">
      <c r="A87" s="13">
        <v>70</v>
      </c>
      <c r="B87" s="42" t="s">
        <v>219</v>
      </c>
      <c r="C87" s="42" t="s">
        <v>220</v>
      </c>
      <c r="D87" s="14" t="s">
        <v>62</v>
      </c>
      <c r="E87" s="15">
        <v>1</v>
      </c>
      <c r="F87" s="16"/>
      <c r="G87" s="15"/>
      <c r="H87" s="17"/>
      <c r="I87" s="17"/>
      <c r="J87" s="18">
        <v>1.0379</v>
      </c>
      <c r="K87" s="15"/>
      <c r="L87" s="43">
        <v>368751</v>
      </c>
      <c r="M87" s="44">
        <v>394099.02</v>
      </c>
      <c r="N87" s="45">
        <v>335000</v>
      </c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20">
        <f t="shared" si="5"/>
        <v>3</v>
      </c>
      <c r="AB87" s="21">
        <f t="shared" si="6"/>
        <v>365950.01</v>
      </c>
      <c r="AC87" s="21">
        <f t="shared" si="7"/>
        <v>365950.01</v>
      </c>
      <c r="AD87" s="22">
        <f t="shared" si="8"/>
        <v>8.1019009855714401</v>
      </c>
    </row>
    <row r="88" spans="1:30" ht="15.75" x14ac:dyDescent="0.2">
      <c r="A88" s="13">
        <v>71</v>
      </c>
      <c r="B88" s="42" t="s">
        <v>221</v>
      </c>
      <c r="C88" s="42" t="s">
        <v>222</v>
      </c>
      <c r="D88" s="14" t="s">
        <v>62</v>
      </c>
      <c r="E88" s="15">
        <v>1</v>
      </c>
      <c r="F88" s="16"/>
      <c r="G88" s="15"/>
      <c r="H88" s="17"/>
      <c r="I88" s="17"/>
      <c r="J88" s="18">
        <v>1.0379</v>
      </c>
      <c r="K88" s="15"/>
      <c r="L88" s="43">
        <v>502842</v>
      </c>
      <c r="M88" s="44">
        <v>537407.76</v>
      </c>
      <c r="N88" s="45">
        <v>456500</v>
      </c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20">
        <f t="shared" si="5"/>
        <v>3</v>
      </c>
      <c r="AB88" s="21">
        <f t="shared" si="6"/>
        <v>498916.59</v>
      </c>
      <c r="AC88" s="21">
        <f t="shared" si="7"/>
        <v>498916.59</v>
      </c>
      <c r="AD88" s="22">
        <f t="shared" si="8"/>
        <v>8.1369244697535699</v>
      </c>
    </row>
    <row r="89" spans="1:30" ht="15.75" x14ac:dyDescent="0.2">
      <c r="A89" s="13">
        <v>72</v>
      </c>
      <c r="B89" s="42" t="s">
        <v>223</v>
      </c>
      <c r="C89" s="42" t="s">
        <v>224</v>
      </c>
      <c r="D89" s="14" t="s">
        <v>62</v>
      </c>
      <c r="E89" s="15">
        <v>1</v>
      </c>
      <c r="F89" s="16"/>
      <c r="G89" s="15"/>
      <c r="H89" s="17"/>
      <c r="I89" s="17"/>
      <c r="J89" s="18">
        <v>1.0379</v>
      </c>
      <c r="K89" s="15"/>
      <c r="L89" s="43">
        <v>15553</v>
      </c>
      <c r="M89" s="44">
        <v>16912.330000000002</v>
      </c>
      <c r="N89" s="45">
        <v>13750</v>
      </c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20">
        <f t="shared" si="5"/>
        <v>3</v>
      </c>
      <c r="AB89" s="21">
        <f t="shared" si="6"/>
        <v>15405.11</v>
      </c>
      <c r="AC89" s="21">
        <f t="shared" si="7"/>
        <v>15405.11</v>
      </c>
      <c r="AD89" s="22">
        <f t="shared" si="8"/>
        <v>10.297516237858003</v>
      </c>
    </row>
    <row r="90" spans="1:30" ht="15.75" x14ac:dyDescent="0.2">
      <c r="A90" s="13">
        <v>73</v>
      </c>
      <c r="B90" s="42" t="s">
        <v>225</v>
      </c>
      <c r="C90" s="42" t="s">
        <v>226</v>
      </c>
      <c r="D90" s="14" t="s">
        <v>62</v>
      </c>
      <c r="E90" s="15">
        <v>1</v>
      </c>
      <c r="F90" s="16"/>
      <c r="G90" s="15"/>
      <c r="H90" s="17"/>
      <c r="I90" s="17"/>
      <c r="J90" s="18">
        <v>1.0379</v>
      </c>
      <c r="K90" s="15"/>
      <c r="L90" s="43">
        <v>1900</v>
      </c>
      <c r="M90" s="44">
        <v>2067.06</v>
      </c>
      <c r="N90" s="45">
        <v>1690</v>
      </c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20">
        <f t="shared" si="5"/>
        <v>3</v>
      </c>
      <c r="AB90" s="21">
        <f t="shared" si="6"/>
        <v>1885.69</v>
      </c>
      <c r="AC90" s="21">
        <f t="shared" si="7"/>
        <v>1885.69</v>
      </c>
      <c r="AD90" s="22">
        <f t="shared" si="8"/>
        <v>10.019518850217507</v>
      </c>
    </row>
    <row r="91" spans="1:30" ht="15.75" x14ac:dyDescent="0.2">
      <c r="A91" s="13">
        <v>74</v>
      </c>
      <c r="B91" s="42" t="s">
        <v>227</v>
      </c>
      <c r="C91" s="42" t="s">
        <v>228</v>
      </c>
      <c r="D91" s="14" t="s">
        <v>62</v>
      </c>
      <c r="E91" s="15">
        <v>1</v>
      </c>
      <c r="F91" s="16"/>
      <c r="G91" s="15"/>
      <c r="H91" s="17"/>
      <c r="I91" s="17"/>
      <c r="J91" s="18">
        <v>1.0379</v>
      </c>
      <c r="K91" s="15"/>
      <c r="L91" s="43">
        <v>5566</v>
      </c>
      <c r="M91" s="44">
        <v>6052.65</v>
      </c>
      <c r="N91" s="45">
        <v>4950</v>
      </c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20">
        <f t="shared" si="5"/>
        <v>3</v>
      </c>
      <c r="AB91" s="21">
        <f t="shared" si="6"/>
        <v>5522.89</v>
      </c>
      <c r="AC91" s="21">
        <f t="shared" si="7"/>
        <v>5522.89</v>
      </c>
      <c r="AD91" s="22">
        <f t="shared" si="8"/>
        <v>10.005414538197579</v>
      </c>
    </row>
    <row r="92" spans="1:30" ht="15.75" x14ac:dyDescent="0.2">
      <c r="A92" s="13">
        <v>75</v>
      </c>
      <c r="B92" s="42" t="s">
        <v>229</v>
      </c>
      <c r="C92" s="42" t="s">
        <v>230</v>
      </c>
      <c r="D92" s="14" t="s">
        <v>62</v>
      </c>
      <c r="E92" s="15">
        <v>1</v>
      </c>
      <c r="F92" s="16"/>
      <c r="G92" s="15"/>
      <c r="H92" s="17"/>
      <c r="I92" s="17"/>
      <c r="J92" s="18">
        <v>1.0379</v>
      </c>
      <c r="K92" s="15"/>
      <c r="L92" s="43">
        <v>2419</v>
      </c>
      <c r="M92" s="44">
        <v>2630.81</v>
      </c>
      <c r="N92" s="45">
        <v>2150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20">
        <f t="shared" si="5"/>
        <v>3</v>
      </c>
      <c r="AB92" s="21">
        <f t="shared" si="6"/>
        <v>2399.94</v>
      </c>
      <c r="AC92" s="21">
        <f t="shared" si="7"/>
        <v>2399.94</v>
      </c>
      <c r="AD92" s="22">
        <f t="shared" si="8"/>
        <v>10.040717927027394</v>
      </c>
    </row>
    <row r="93" spans="1:30" ht="15.75" x14ac:dyDescent="0.2">
      <c r="A93" s="13">
        <v>76</v>
      </c>
      <c r="B93" s="42" t="s">
        <v>231</v>
      </c>
      <c r="C93" s="42" t="s">
        <v>232</v>
      </c>
      <c r="D93" s="14" t="s">
        <v>62</v>
      </c>
      <c r="E93" s="15">
        <v>1</v>
      </c>
      <c r="F93" s="16"/>
      <c r="G93" s="15"/>
      <c r="H93" s="17"/>
      <c r="I93" s="17"/>
      <c r="J93" s="18">
        <v>1.0379</v>
      </c>
      <c r="K93" s="15"/>
      <c r="L93" s="43">
        <v>587</v>
      </c>
      <c r="M93" s="44">
        <v>638.91</v>
      </c>
      <c r="N93" s="45">
        <v>550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20">
        <f t="shared" si="5"/>
        <v>3</v>
      </c>
      <c r="AB93" s="21">
        <f t="shared" si="6"/>
        <v>591.97</v>
      </c>
      <c r="AC93" s="21">
        <f t="shared" si="7"/>
        <v>591.97</v>
      </c>
      <c r="AD93" s="22">
        <f t="shared" si="8"/>
        <v>7.5447874591508519</v>
      </c>
    </row>
    <row r="94" spans="1:30" ht="15.75" x14ac:dyDescent="0.2">
      <c r="A94" s="13">
        <v>77</v>
      </c>
      <c r="B94" s="42" t="s">
        <v>233</v>
      </c>
      <c r="C94" s="42" t="s">
        <v>234</v>
      </c>
      <c r="D94" s="14" t="s">
        <v>62</v>
      </c>
      <c r="E94" s="15">
        <v>1</v>
      </c>
      <c r="F94" s="16"/>
      <c r="G94" s="15"/>
      <c r="H94" s="17"/>
      <c r="I94" s="17"/>
      <c r="J94" s="18">
        <v>1.0379</v>
      </c>
      <c r="K94" s="15"/>
      <c r="L94" s="43">
        <v>691</v>
      </c>
      <c r="M94" s="44">
        <v>751.66</v>
      </c>
      <c r="N94" s="45">
        <v>650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20">
        <f t="shared" si="5"/>
        <v>3</v>
      </c>
      <c r="AB94" s="21">
        <f t="shared" si="6"/>
        <v>697.56000000000006</v>
      </c>
      <c r="AC94" s="21">
        <f t="shared" si="7"/>
        <v>697.56000000000006</v>
      </c>
      <c r="AD94" s="22">
        <f t="shared" si="8"/>
        <v>7.3321084186878718</v>
      </c>
    </row>
    <row r="95" spans="1:30" ht="15.75" x14ac:dyDescent="0.2">
      <c r="A95" s="13">
        <v>78</v>
      </c>
      <c r="B95" s="42" t="s">
        <v>235</v>
      </c>
      <c r="C95" s="42" t="s">
        <v>236</v>
      </c>
      <c r="D95" s="14" t="s">
        <v>62</v>
      </c>
      <c r="E95" s="15">
        <v>1</v>
      </c>
      <c r="F95" s="16"/>
      <c r="G95" s="15"/>
      <c r="H95" s="17"/>
      <c r="I95" s="17"/>
      <c r="J95" s="18">
        <v>1.0379</v>
      </c>
      <c r="K95" s="15"/>
      <c r="L95" s="43">
        <v>1555</v>
      </c>
      <c r="M95" s="44">
        <v>1691.23</v>
      </c>
      <c r="N95" s="45">
        <v>1375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20">
        <f t="shared" si="5"/>
        <v>3</v>
      </c>
      <c r="AB95" s="21">
        <f t="shared" si="6"/>
        <v>1540.41</v>
      </c>
      <c r="AC95" s="21">
        <f t="shared" si="7"/>
        <v>1540.41</v>
      </c>
      <c r="AD95" s="22">
        <f t="shared" si="8"/>
        <v>10.297197111527124</v>
      </c>
    </row>
    <row r="96" spans="1:30" ht="15.75" x14ac:dyDescent="0.2">
      <c r="A96" s="13">
        <v>79</v>
      </c>
      <c r="B96" s="42" t="s">
        <v>237</v>
      </c>
      <c r="C96" s="42" t="s">
        <v>238</v>
      </c>
      <c r="D96" s="14" t="s">
        <v>62</v>
      </c>
      <c r="E96" s="15">
        <v>1</v>
      </c>
      <c r="F96" s="16"/>
      <c r="G96" s="15"/>
      <c r="H96" s="17"/>
      <c r="I96" s="17"/>
      <c r="J96" s="18">
        <v>1.0379</v>
      </c>
      <c r="K96" s="15"/>
      <c r="L96" s="43">
        <v>1728</v>
      </c>
      <c r="M96" s="44">
        <v>1879.15</v>
      </c>
      <c r="N96" s="45">
        <v>1525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20">
        <f t="shared" si="5"/>
        <v>3</v>
      </c>
      <c r="AB96" s="21">
        <f t="shared" si="6"/>
        <v>1710.72</v>
      </c>
      <c r="AC96" s="21">
        <f t="shared" si="7"/>
        <v>1710.72</v>
      </c>
      <c r="AD96" s="22">
        <f t="shared" si="8"/>
        <v>10.38781763281944</v>
      </c>
    </row>
    <row r="97" spans="1:30" ht="15.75" x14ac:dyDescent="0.2">
      <c r="A97" s="13">
        <v>80</v>
      </c>
      <c r="B97" s="42" t="s">
        <v>239</v>
      </c>
      <c r="C97" s="42" t="s">
        <v>240</v>
      </c>
      <c r="D97" s="14" t="s">
        <v>62</v>
      </c>
      <c r="E97" s="15">
        <v>1</v>
      </c>
      <c r="F97" s="16"/>
      <c r="G97" s="15"/>
      <c r="H97" s="17"/>
      <c r="I97" s="17"/>
      <c r="J97" s="18">
        <v>1.0379</v>
      </c>
      <c r="K97" s="15"/>
      <c r="L97" s="43">
        <v>3110</v>
      </c>
      <c r="M97" s="44">
        <v>3382.47</v>
      </c>
      <c r="N97" s="45">
        <v>2745</v>
      </c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20">
        <f t="shared" si="5"/>
        <v>3</v>
      </c>
      <c r="AB97" s="21">
        <f t="shared" si="6"/>
        <v>3079.16</v>
      </c>
      <c r="AC97" s="21">
        <f t="shared" si="7"/>
        <v>3079.16</v>
      </c>
      <c r="AD97" s="22">
        <f t="shared" si="8"/>
        <v>10.387647413039454</v>
      </c>
    </row>
    <row r="98" spans="1:30" ht="15.75" x14ac:dyDescent="0.2">
      <c r="A98" s="13">
        <v>81</v>
      </c>
      <c r="B98" s="42" t="s">
        <v>241</v>
      </c>
      <c r="C98" s="42" t="s">
        <v>242</v>
      </c>
      <c r="D98" s="14" t="s">
        <v>62</v>
      </c>
      <c r="E98" s="15">
        <v>1</v>
      </c>
      <c r="F98" s="16"/>
      <c r="G98" s="15"/>
      <c r="H98" s="17"/>
      <c r="I98" s="17"/>
      <c r="J98" s="18">
        <v>1.0379</v>
      </c>
      <c r="K98" s="15"/>
      <c r="L98" s="43">
        <v>25230</v>
      </c>
      <c r="M98" s="44">
        <v>27435.56</v>
      </c>
      <c r="N98" s="45">
        <v>22265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20">
        <f t="shared" si="5"/>
        <v>3</v>
      </c>
      <c r="AB98" s="21">
        <f t="shared" si="6"/>
        <v>24976.86</v>
      </c>
      <c r="AC98" s="21">
        <f t="shared" si="7"/>
        <v>24976.86</v>
      </c>
      <c r="AD98" s="22">
        <f t="shared" si="8"/>
        <v>10.387849991895713</v>
      </c>
    </row>
    <row r="99" spans="1:30" ht="15.75" x14ac:dyDescent="0.2">
      <c r="A99" s="13">
        <v>82</v>
      </c>
      <c r="B99" s="42" t="s">
        <v>243</v>
      </c>
      <c r="C99" s="42" t="s">
        <v>244</v>
      </c>
      <c r="D99" s="14" t="s">
        <v>62</v>
      </c>
      <c r="E99" s="15">
        <v>1</v>
      </c>
      <c r="F99" s="16"/>
      <c r="G99" s="15"/>
      <c r="H99" s="17"/>
      <c r="I99" s="17"/>
      <c r="J99" s="18">
        <v>1.0379</v>
      </c>
      <c r="K99" s="15"/>
      <c r="L99" s="43">
        <v>13824</v>
      </c>
      <c r="M99" s="44">
        <v>15033.18</v>
      </c>
      <c r="N99" s="45">
        <v>12200</v>
      </c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20">
        <f t="shared" si="5"/>
        <v>3</v>
      </c>
      <c r="AB99" s="21">
        <f t="shared" si="6"/>
        <v>13685.73</v>
      </c>
      <c r="AC99" s="21">
        <f t="shared" si="7"/>
        <v>13685.73</v>
      </c>
      <c r="AD99" s="22">
        <f t="shared" si="8"/>
        <v>10.387771147787477</v>
      </c>
    </row>
    <row r="100" spans="1:30" ht="15.75" x14ac:dyDescent="0.2">
      <c r="A100" s="13">
        <v>83</v>
      </c>
      <c r="B100" s="42" t="s">
        <v>245</v>
      </c>
      <c r="C100" s="42" t="s">
        <v>246</v>
      </c>
      <c r="D100" s="14" t="s">
        <v>62</v>
      </c>
      <c r="E100" s="15">
        <v>1</v>
      </c>
      <c r="F100" s="16"/>
      <c r="G100" s="15"/>
      <c r="H100" s="17"/>
      <c r="I100" s="17"/>
      <c r="J100" s="18">
        <v>1.0379</v>
      </c>
      <c r="K100" s="15"/>
      <c r="L100" s="43">
        <v>13824</v>
      </c>
      <c r="M100" s="44">
        <v>15033.18</v>
      </c>
      <c r="N100" s="45">
        <v>12198</v>
      </c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20">
        <f t="shared" si="5"/>
        <v>3</v>
      </c>
      <c r="AB100" s="21">
        <f t="shared" si="6"/>
        <v>13685.06</v>
      </c>
      <c r="AC100" s="21">
        <f t="shared" si="7"/>
        <v>13685.06</v>
      </c>
      <c r="AD100" s="22">
        <f t="shared" si="8"/>
        <v>10.395916968915728</v>
      </c>
    </row>
    <row r="101" spans="1:30" ht="15.75" x14ac:dyDescent="0.2">
      <c r="A101" s="13">
        <v>84</v>
      </c>
      <c r="B101" s="42" t="s">
        <v>247</v>
      </c>
      <c r="C101" s="42" t="s">
        <v>248</v>
      </c>
      <c r="D101" s="14" t="s">
        <v>62</v>
      </c>
      <c r="E101" s="15">
        <v>1</v>
      </c>
      <c r="F101" s="16"/>
      <c r="G101" s="15"/>
      <c r="H101" s="17"/>
      <c r="I101" s="17"/>
      <c r="J101" s="18">
        <v>1.0379</v>
      </c>
      <c r="K101" s="15"/>
      <c r="L101" s="43">
        <v>2419</v>
      </c>
      <c r="M101" s="44">
        <v>2630.81</v>
      </c>
      <c r="N101" s="45">
        <v>2134</v>
      </c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20">
        <f t="shared" si="5"/>
        <v>3</v>
      </c>
      <c r="AB101" s="21">
        <f t="shared" si="6"/>
        <v>2394.61</v>
      </c>
      <c r="AC101" s="21">
        <f t="shared" si="7"/>
        <v>2394.61</v>
      </c>
      <c r="AD101" s="22">
        <f t="shared" si="8"/>
        <v>10.410960841461071</v>
      </c>
    </row>
    <row r="102" spans="1:30" ht="15.75" x14ac:dyDescent="0.2">
      <c r="A102" s="13">
        <v>85</v>
      </c>
      <c r="B102" s="42" t="s">
        <v>249</v>
      </c>
      <c r="C102" s="42" t="s">
        <v>250</v>
      </c>
      <c r="D102" s="14" t="s">
        <v>62</v>
      </c>
      <c r="E102" s="15">
        <v>1</v>
      </c>
      <c r="F102" s="16"/>
      <c r="G102" s="15"/>
      <c r="H102" s="17"/>
      <c r="I102" s="17"/>
      <c r="J102" s="18">
        <v>1.0379</v>
      </c>
      <c r="K102" s="15"/>
      <c r="L102" s="43">
        <v>15553</v>
      </c>
      <c r="M102" s="44">
        <v>16912.330000000002</v>
      </c>
      <c r="N102" s="45">
        <v>13725</v>
      </c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0">
        <f t="shared" si="5"/>
        <v>3</v>
      </c>
      <c r="AB102" s="21">
        <f t="shared" si="6"/>
        <v>15396.78</v>
      </c>
      <c r="AC102" s="21">
        <f t="shared" si="7"/>
        <v>15396.78</v>
      </c>
      <c r="AD102" s="22">
        <f t="shared" si="8"/>
        <v>10.387870196422938</v>
      </c>
    </row>
    <row r="103" spans="1:30" ht="25.5" x14ac:dyDescent="0.2">
      <c r="A103" s="13">
        <v>86</v>
      </c>
      <c r="B103" s="42" t="s">
        <v>251</v>
      </c>
      <c r="C103" s="42" t="s">
        <v>252</v>
      </c>
      <c r="D103" s="14" t="s">
        <v>62</v>
      </c>
      <c r="E103" s="15">
        <v>1</v>
      </c>
      <c r="F103" s="16"/>
      <c r="G103" s="15"/>
      <c r="H103" s="17"/>
      <c r="I103" s="17"/>
      <c r="J103" s="18">
        <v>1.0379</v>
      </c>
      <c r="K103" s="15"/>
      <c r="L103" s="43">
        <v>864</v>
      </c>
      <c r="M103" s="44">
        <v>939.57</v>
      </c>
      <c r="N103" s="45">
        <v>765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20">
        <f t="shared" si="5"/>
        <v>3</v>
      </c>
      <c r="AB103" s="21">
        <f t="shared" si="6"/>
        <v>856.19</v>
      </c>
      <c r="AC103" s="21">
        <f t="shared" si="7"/>
        <v>856.19</v>
      </c>
      <c r="AD103" s="22">
        <f t="shared" si="8"/>
        <v>10.225144367163118</v>
      </c>
    </row>
    <row r="104" spans="1:30" ht="15.75" x14ac:dyDescent="0.2">
      <c r="A104" s="13">
        <v>87</v>
      </c>
      <c r="B104" s="42" t="s">
        <v>253</v>
      </c>
      <c r="C104" s="42" t="s">
        <v>254</v>
      </c>
      <c r="D104" s="14" t="s">
        <v>62</v>
      </c>
      <c r="E104" s="15">
        <v>1</v>
      </c>
      <c r="F104" s="16"/>
      <c r="G104" s="15"/>
      <c r="H104" s="17"/>
      <c r="I104" s="17"/>
      <c r="J104" s="18">
        <v>1.0379</v>
      </c>
      <c r="K104" s="15"/>
      <c r="L104" s="43">
        <v>29889</v>
      </c>
      <c r="M104" s="44">
        <v>31944.45</v>
      </c>
      <c r="N104" s="45">
        <v>25922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20">
        <f t="shared" si="5"/>
        <v>3</v>
      </c>
      <c r="AB104" s="21">
        <f t="shared" si="6"/>
        <v>29251.82</v>
      </c>
      <c r="AC104" s="21">
        <f t="shared" si="7"/>
        <v>29251.82</v>
      </c>
      <c r="AD104" s="22">
        <f t="shared" si="8"/>
        <v>10.465566382331474</v>
      </c>
    </row>
    <row r="105" spans="1:30" ht="15.75" x14ac:dyDescent="0.2">
      <c r="A105" s="13">
        <v>88</v>
      </c>
      <c r="B105" s="42" t="s">
        <v>255</v>
      </c>
      <c r="C105" s="42" t="s">
        <v>256</v>
      </c>
      <c r="D105" s="14" t="s">
        <v>62</v>
      </c>
      <c r="E105" s="15">
        <v>1</v>
      </c>
      <c r="F105" s="16"/>
      <c r="G105" s="15"/>
      <c r="H105" s="17"/>
      <c r="I105" s="17"/>
      <c r="J105" s="18">
        <v>1.0379</v>
      </c>
      <c r="K105" s="15"/>
      <c r="L105" s="43">
        <v>29889</v>
      </c>
      <c r="M105" s="44">
        <v>31944.45</v>
      </c>
      <c r="N105" s="45">
        <v>25922</v>
      </c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20">
        <f t="shared" si="5"/>
        <v>3</v>
      </c>
      <c r="AB105" s="21">
        <f t="shared" si="6"/>
        <v>29251.82</v>
      </c>
      <c r="AC105" s="21">
        <f t="shared" si="7"/>
        <v>29251.82</v>
      </c>
      <c r="AD105" s="22">
        <f t="shared" si="8"/>
        <v>10.465566382331474</v>
      </c>
    </row>
    <row r="106" spans="1:30" ht="15.75" x14ac:dyDescent="0.2">
      <c r="A106" s="13">
        <v>89</v>
      </c>
      <c r="B106" s="42" t="s">
        <v>257</v>
      </c>
      <c r="C106" s="42" t="s">
        <v>258</v>
      </c>
      <c r="D106" s="14" t="s">
        <v>62</v>
      </c>
      <c r="E106" s="15">
        <v>1</v>
      </c>
      <c r="F106" s="16"/>
      <c r="G106" s="15"/>
      <c r="H106" s="17"/>
      <c r="I106" s="17"/>
      <c r="J106" s="18">
        <v>1.0379</v>
      </c>
      <c r="K106" s="15"/>
      <c r="L106" s="43">
        <v>1260</v>
      </c>
      <c r="M106" s="44">
        <v>1346.61</v>
      </c>
      <c r="N106" s="45">
        <v>1225</v>
      </c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20">
        <f t="shared" si="5"/>
        <v>3</v>
      </c>
      <c r="AB106" s="21">
        <f t="shared" si="6"/>
        <v>1277.21</v>
      </c>
      <c r="AC106" s="21">
        <f t="shared" si="7"/>
        <v>1277.21</v>
      </c>
      <c r="AD106" s="22">
        <f t="shared" si="8"/>
        <v>4.9015922486738983</v>
      </c>
    </row>
    <row r="107" spans="1:30" ht="15.75" x14ac:dyDescent="0.2">
      <c r="A107" s="13">
        <v>90</v>
      </c>
      <c r="B107" s="42" t="s">
        <v>259</v>
      </c>
      <c r="C107" s="42" t="s">
        <v>260</v>
      </c>
      <c r="D107" s="14" t="s">
        <v>62</v>
      </c>
      <c r="E107" s="15">
        <v>1</v>
      </c>
      <c r="F107" s="16"/>
      <c r="G107" s="15"/>
      <c r="H107" s="17"/>
      <c r="I107" s="17"/>
      <c r="J107" s="18">
        <v>1.0379</v>
      </c>
      <c r="K107" s="15"/>
      <c r="L107" s="43">
        <v>2677</v>
      </c>
      <c r="M107" s="44">
        <v>2861.55</v>
      </c>
      <c r="N107" s="45">
        <v>2599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20">
        <f t="shared" si="5"/>
        <v>3</v>
      </c>
      <c r="AB107" s="21">
        <f t="shared" si="6"/>
        <v>2712.52</v>
      </c>
      <c r="AC107" s="21">
        <f t="shared" si="7"/>
        <v>2712.52</v>
      </c>
      <c r="AD107" s="22">
        <f t="shared" si="8"/>
        <v>4.9706644284799317</v>
      </c>
    </row>
    <row r="108" spans="1:30" ht="15.75" x14ac:dyDescent="0.2">
      <c r="A108" s="13">
        <v>91</v>
      </c>
      <c r="B108" s="42" t="s">
        <v>261</v>
      </c>
      <c r="C108" s="42" t="s">
        <v>262</v>
      </c>
      <c r="D108" s="14" t="s">
        <v>62</v>
      </c>
      <c r="E108" s="15">
        <v>1</v>
      </c>
      <c r="F108" s="16"/>
      <c r="G108" s="15"/>
      <c r="H108" s="17"/>
      <c r="I108" s="17"/>
      <c r="J108" s="18">
        <v>1.0379</v>
      </c>
      <c r="K108" s="15"/>
      <c r="L108" s="43">
        <v>23334</v>
      </c>
      <c r="M108" s="44">
        <v>24938.97</v>
      </c>
      <c r="N108" s="45">
        <v>21347</v>
      </c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20">
        <f t="shared" si="5"/>
        <v>3</v>
      </c>
      <c r="AB108" s="21">
        <f t="shared" si="6"/>
        <v>23206.66</v>
      </c>
      <c r="AC108" s="21">
        <f t="shared" si="7"/>
        <v>23206.66</v>
      </c>
      <c r="AD108" s="22">
        <f t="shared" si="8"/>
        <v>7.7536697127219849</v>
      </c>
    </row>
    <row r="109" spans="1:30" ht="15.75" x14ac:dyDescent="0.2">
      <c r="A109" s="13">
        <v>92</v>
      </c>
      <c r="B109" s="42" t="s">
        <v>263</v>
      </c>
      <c r="C109" s="42" t="s">
        <v>264</v>
      </c>
      <c r="D109" s="14" t="s">
        <v>62</v>
      </c>
      <c r="E109" s="15">
        <v>1</v>
      </c>
      <c r="F109" s="16"/>
      <c r="G109" s="15"/>
      <c r="H109" s="17"/>
      <c r="I109" s="17"/>
      <c r="J109" s="18">
        <v>1.0379</v>
      </c>
      <c r="K109" s="15"/>
      <c r="L109" s="43">
        <v>3333</v>
      </c>
      <c r="M109" s="44">
        <v>3562.71</v>
      </c>
      <c r="N109" s="45">
        <v>3050</v>
      </c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20">
        <f t="shared" si="5"/>
        <v>3</v>
      </c>
      <c r="AB109" s="21">
        <f t="shared" si="6"/>
        <v>3315.2400000000002</v>
      </c>
      <c r="AC109" s="21">
        <f t="shared" si="7"/>
        <v>3315.2400000000002</v>
      </c>
      <c r="AD109" s="22">
        <f t="shared" si="8"/>
        <v>7.7465328633444894</v>
      </c>
    </row>
    <row r="110" spans="1:30" ht="15.75" x14ac:dyDescent="0.2">
      <c r="A110" s="13">
        <v>93</v>
      </c>
      <c r="B110" s="42" t="s">
        <v>265</v>
      </c>
      <c r="C110" s="42" t="s">
        <v>266</v>
      </c>
      <c r="D110" s="14" t="s">
        <v>62</v>
      </c>
      <c r="E110" s="15">
        <v>1</v>
      </c>
      <c r="F110" s="16"/>
      <c r="G110" s="15"/>
      <c r="H110" s="17"/>
      <c r="I110" s="17"/>
      <c r="J110" s="18">
        <v>1.0379</v>
      </c>
      <c r="K110" s="15"/>
      <c r="L110" s="43">
        <v>3166</v>
      </c>
      <c r="M110" s="44">
        <v>3384.57</v>
      </c>
      <c r="N110" s="45">
        <v>2897</v>
      </c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20">
        <f t="shared" si="5"/>
        <v>3</v>
      </c>
      <c r="AB110" s="21">
        <f t="shared" si="6"/>
        <v>3149.19</v>
      </c>
      <c r="AC110" s="21">
        <f t="shared" si="7"/>
        <v>3149.19</v>
      </c>
      <c r="AD110" s="22">
        <f t="shared" si="8"/>
        <v>7.7549872579039389</v>
      </c>
    </row>
    <row r="111" spans="1:30" ht="15.75" x14ac:dyDescent="0.2">
      <c r="A111" s="13">
        <v>94</v>
      </c>
      <c r="B111" s="42" t="s">
        <v>267</v>
      </c>
      <c r="C111" s="42" t="s">
        <v>268</v>
      </c>
      <c r="D111" s="14" t="s">
        <v>62</v>
      </c>
      <c r="E111" s="15">
        <v>1</v>
      </c>
      <c r="F111" s="16"/>
      <c r="G111" s="15"/>
      <c r="H111" s="17"/>
      <c r="I111" s="17"/>
      <c r="J111" s="18">
        <v>1.0379</v>
      </c>
      <c r="K111" s="15"/>
      <c r="L111" s="43">
        <v>520</v>
      </c>
      <c r="M111" s="44">
        <v>556.46</v>
      </c>
      <c r="N111" s="45">
        <v>476</v>
      </c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20">
        <f t="shared" si="5"/>
        <v>3</v>
      </c>
      <c r="AB111" s="21">
        <f t="shared" si="6"/>
        <v>517.49</v>
      </c>
      <c r="AC111" s="21">
        <f t="shared" si="7"/>
        <v>517.49</v>
      </c>
      <c r="AD111" s="22">
        <f t="shared" si="8"/>
        <v>7.7854333066105923</v>
      </c>
    </row>
    <row r="112" spans="1:30" ht="15.75" x14ac:dyDescent="0.2">
      <c r="A112" s="13">
        <v>95</v>
      </c>
      <c r="B112" s="42" t="s">
        <v>269</v>
      </c>
      <c r="C112" s="42" t="s">
        <v>270</v>
      </c>
      <c r="D112" s="14" t="s">
        <v>62</v>
      </c>
      <c r="E112" s="15">
        <v>1</v>
      </c>
      <c r="F112" s="16"/>
      <c r="G112" s="15"/>
      <c r="H112" s="17"/>
      <c r="I112" s="17"/>
      <c r="J112" s="18">
        <v>1.0379</v>
      </c>
      <c r="K112" s="15"/>
      <c r="L112" s="43">
        <v>333</v>
      </c>
      <c r="M112" s="44">
        <v>356.27</v>
      </c>
      <c r="N112" s="45">
        <v>305</v>
      </c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20">
        <f t="shared" si="5"/>
        <v>3</v>
      </c>
      <c r="AB112" s="21">
        <f t="shared" si="6"/>
        <v>331.43</v>
      </c>
      <c r="AC112" s="21">
        <f t="shared" si="7"/>
        <v>331.43</v>
      </c>
      <c r="AD112" s="22">
        <f t="shared" si="8"/>
        <v>7.7456291682288612</v>
      </c>
    </row>
    <row r="113" spans="1:30" ht="15.75" x14ac:dyDescent="0.2">
      <c r="A113" s="13">
        <v>96</v>
      </c>
      <c r="B113" s="42" t="s">
        <v>271</v>
      </c>
      <c r="C113" s="42" t="s">
        <v>272</v>
      </c>
      <c r="D113" s="14" t="s">
        <v>62</v>
      </c>
      <c r="E113" s="15">
        <v>1</v>
      </c>
      <c r="F113" s="16"/>
      <c r="G113" s="15"/>
      <c r="H113" s="17"/>
      <c r="I113" s="17"/>
      <c r="J113" s="18">
        <v>1.0379</v>
      </c>
      <c r="K113" s="15"/>
      <c r="L113" s="43">
        <v>300</v>
      </c>
      <c r="M113" s="44">
        <v>320.64</v>
      </c>
      <c r="N113" s="45">
        <v>275</v>
      </c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20">
        <f t="shared" si="5"/>
        <v>3</v>
      </c>
      <c r="AB113" s="21">
        <f t="shared" si="6"/>
        <v>298.55</v>
      </c>
      <c r="AC113" s="21">
        <f t="shared" si="7"/>
        <v>298.55</v>
      </c>
      <c r="AD113" s="22">
        <f t="shared" si="8"/>
        <v>7.6552279225827222</v>
      </c>
    </row>
    <row r="114" spans="1:30" ht="15.75" x14ac:dyDescent="0.2">
      <c r="A114" s="13">
        <v>97</v>
      </c>
      <c r="B114" s="42" t="s">
        <v>273</v>
      </c>
      <c r="C114" s="42" t="s">
        <v>274</v>
      </c>
      <c r="D114" s="14" t="s">
        <v>62</v>
      </c>
      <c r="E114" s="15">
        <v>1</v>
      </c>
      <c r="F114" s="16"/>
      <c r="G114" s="15"/>
      <c r="H114" s="17"/>
      <c r="I114" s="17"/>
      <c r="J114" s="18">
        <v>1.0379</v>
      </c>
      <c r="K114" s="15"/>
      <c r="L114" s="43">
        <v>77505</v>
      </c>
      <c r="M114" s="44">
        <v>82832.929999999993</v>
      </c>
      <c r="N114" s="45">
        <v>69386</v>
      </c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20">
        <f t="shared" si="5"/>
        <v>3</v>
      </c>
      <c r="AB114" s="21">
        <f t="shared" si="6"/>
        <v>76574.650000000009</v>
      </c>
      <c r="AC114" s="21">
        <f t="shared" si="7"/>
        <v>76574.650000000009</v>
      </c>
      <c r="AD114" s="22">
        <f t="shared" si="8"/>
        <v>8.8430956667665797</v>
      </c>
    </row>
    <row r="115" spans="1:30" ht="15.75" x14ac:dyDescent="0.2">
      <c r="A115" s="13">
        <v>98</v>
      </c>
      <c r="B115" s="42" t="s">
        <v>275</v>
      </c>
      <c r="C115" s="42" t="s">
        <v>276</v>
      </c>
      <c r="D115" s="14" t="s">
        <v>62</v>
      </c>
      <c r="E115" s="15">
        <v>1</v>
      </c>
      <c r="F115" s="16"/>
      <c r="G115" s="15"/>
      <c r="H115" s="17"/>
      <c r="I115" s="17"/>
      <c r="J115" s="18">
        <v>1.0379</v>
      </c>
      <c r="K115" s="15"/>
      <c r="L115" s="43">
        <v>20485</v>
      </c>
      <c r="M115" s="44">
        <v>22535.77</v>
      </c>
      <c r="N115" s="45">
        <v>18508</v>
      </c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20">
        <f t="shared" si="5"/>
        <v>3</v>
      </c>
      <c r="AB115" s="21">
        <f t="shared" si="6"/>
        <v>20509.59</v>
      </c>
      <c r="AC115" s="21">
        <f t="shared" si="7"/>
        <v>20509.59</v>
      </c>
      <c r="AD115" s="22">
        <f t="shared" si="8"/>
        <v>9.8197847467475725</v>
      </c>
    </row>
    <row r="116" spans="1:30" ht="15.75" x14ac:dyDescent="0.2">
      <c r="A116" s="13">
        <v>99</v>
      </c>
      <c r="B116" s="42" t="s">
        <v>277</v>
      </c>
      <c r="C116" s="42" t="s">
        <v>278</v>
      </c>
      <c r="D116" s="14" t="s">
        <v>62</v>
      </c>
      <c r="E116" s="15">
        <v>1</v>
      </c>
      <c r="F116" s="16"/>
      <c r="G116" s="15"/>
      <c r="H116" s="17"/>
      <c r="I116" s="17"/>
      <c r="J116" s="18">
        <v>1.0379</v>
      </c>
      <c r="K116" s="15"/>
      <c r="L116" s="43">
        <v>614</v>
      </c>
      <c r="M116" s="44">
        <v>623.79999999999995</v>
      </c>
      <c r="N116" s="45">
        <v>555</v>
      </c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20">
        <f t="shared" si="5"/>
        <v>3</v>
      </c>
      <c r="AB116" s="21">
        <f t="shared" si="6"/>
        <v>597.6</v>
      </c>
      <c r="AC116" s="21">
        <f t="shared" si="7"/>
        <v>597.6</v>
      </c>
      <c r="AD116" s="22">
        <f t="shared" si="8"/>
        <v>6.227687907424059</v>
      </c>
    </row>
    <row r="117" spans="1:30" ht="15.75" x14ac:dyDescent="0.2">
      <c r="A117" s="13">
        <v>100</v>
      </c>
      <c r="B117" s="42" t="s">
        <v>279</v>
      </c>
      <c r="C117" s="42" t="s">
        <v>280</v>
      </c>
      <c r="D117" s="14" t="s">
        <v>62</v>
      </c>
      <c r="E117" s="15">
        <v>1</v>
      </c>
      <c r="F117" s="16"/>
      <c r="G117" s="15"/>
      <c r="H117" s="17"/>
      <c r="I117" s="17"/>
      <c r="J117" s="18">
        <v>1.0379</v>
      </c>
      <c r="K117" s="15"/>
      <c r="L117" s="43">
        <v>3243</v>
      </c>
      <c r="M117" s="44">
        <v>3757.72</v>
      </c>
      <c r="N117" s="45">
        <v>2930</v>
      </c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20">
        <f t="shared" si="5"/>
        <v>3</v>
      </c>
      <c r="AB117" s="21">
        <f t="shared" si="6"/>
        <v>3310.2400000000002</v>
      </c>
      <c r="AC117" s="21">
        <f t="shared" si="7"/>
        <v>3310.2400000000002</v>
      </c>
      <c r="AD117" s="22">
        <f t="shared" si="8"/>
        <v>12.625568338723516</v>
      </c>
    </row>
    <row r="118" spans="1:30" ht="15.75" x14ac:dyDescent="0.2">
      <c r="A118" s="13">
        <v>101</v>
      </c>
      <c r="B118" s="42" t="s">
        <v>281</v>
      </c>
      <c r="C118" s="42" t="s">
        <v>282</v>
      </c>
      <c r="D118" s="14" t="s">
        <v>62</v>
      </c>
      <c r="E118" s="15">
        <v>1</v>
      </c>
      <c r="F118" s="16"/>
      <c r="G118" s="15"/>
      <c r="H118" s="17"/>
      <c r="I118" s="17"/>
      <c r="J118" s="18">
        <v>1.0379</v>
      </c>
      <c r="K118" s="15"/>
      <c r="L118" s="43">
        <v>4950</v>
      </c>
      <c r="M118" s="44">
        <v>5735.47</v>
      </c>
      <c r="N118" s="45">
        <v>4475</v>
      </c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20">
        <f t="shared" si="5"/>
        <v>3</v>
      </c>
      <c r="AB118" s="21">
        <f t="shared" si="6"/>
        <v>5053.49</v>
      </c>
      <c r="AC118" s="21">
        <f t="shared" si="7"/>
        <v>5053.49</v>
      </c>
      <c r="AD118" s="22">
        <f t="shared" si="8"/>
        <v>12.596756544977591</v>
      </c>
    </row>
    <row r="119" spans="1:30" ht="15.75" x14ac:dyDescent="0.2">
      <c r="A119" s="13">
        <v>102</v>
      </c>
      <c r="B119" s="42" t="s">
        <v>283</v>
      </c>
      <c r="C119" s="42" t="s">
        <v>284</v>
      </c>
      <c r="D119" s="14" t="s">
        <v>62</v>
      </c>
      <c r="E119" s="15">
        <v>1</v>
      </c>
      <c r="F119" s="16"/>
      <c r="G119" s="15"/>
      <c r="H119" s="17"/>
      <c r="I119" s="17"/>
      <c r="J119" s="18">
        <v>1.0379</v>
      </c>
      <c r="K119" s="15"/>
      <c r="L119" s="43">
        <v>6145</v>
      </c>
      <c r="M119" s="44">
        <v>7119.9</v>
      </c>
      <c r="N119" s="45">
        <v>5555</v>
      </c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20">
        <f t="shared" si="5"/>
        <v>3</v>
      </c>
      <c r="AB119" s="21">
        <f t="shared" si="6"/>
        <v>6273.3</v>
      </c>
      <c r="AC119" s="21">
        <f t="shared" si="7"/>
        <v>6273.3</v>
      </c>
      <c r="AD119" s="22">
        <f t="shared" si="8"/>
        <v>12.597831034353041</v>
      </c>
    </row>
    <row r="120" spans="1:30" ht="15.75" x14ac:dyDescent="0.2">
      <c r="A120" s="13">
        <v>103</v>
      </c>
      <c r="B120" s="42" t="s">
        <v>285</v>
      </c>
      <c r="C120" s="42" t="s">
        <v>286</v>
      </c>
      <c r="D120" s="14" t="s">
        <v>62</v>
      </c>
      <c r="E120" s="15">
        <v>1</v>
      </c>
      <c r="F120" s="16"/>
      <c r="G120" s="15"/>
      <c r="H120" s="17"/>
      <c r="I120" s="17"/>
      <c r="J120" s="18">
        <v>1.0379</v>
      </c>
      <c r="K120" s="15"/>
      <c r="L120" s="43">
        <v>7513</v>
      </c>
      <c r="M120" s="44">
        <v>8704.92</v>
      </c>
      <c r="N120" s="45">
        <v>6788</v>
      </c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20">
        <f t="shared" si="5"/>
        <v>3</v>
      </c>
      <c r="AB120" s="21">
        <f t="shared" si="6"/>
        <v>7668.64</v>
      </c>
      <c r="AC120" s="21">
        <f t="shared" si="7"/>
        <v>7668.64</v>
      </c>
      <c r="AD120" s="22">
        <f t="shared" si="8"/>
        <v>12.621419544704759</v>
      </c>
    </row>
    <row r="121" spans="1:30" ht="15.75" x14ac:dyDescent="0.2">
      <c r="A121" s="13">
        <v>104</v>
      </c>
      <c r="B121" s="42" t="s">
        <v>287</v>
      </c>
      <c r="C121" s="42" t="s">
        <v>288</v>
      </c>
      <c r="D121" s="14" t="s">
        <v>62</v>
      </c>
      <c r="E121" s="15">
        <v>1</v>
      </c>
      <c r="F121" s="16"/>
      <c r="G121" s="15"/>
      <c r="H121" s="17"/>
      <c r="I121" s="17"/>
      <c r="J121" s="18">
        <v>1.0379</v>
      </c>
      <c r="K121" s="15"/>
      <c r="L121" s="43">
        <v>5121</v>
      </c>
      <c r="M121" s="44">
        <v>5933.25</v>
      </c>
      <c r="N121" s="45">
        <v>4627</v>
      </c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20">
        <f t="shared" si="5"/>
        <v>3</v>
      </c>
      <c r="AB121" s="21">
        <f t="shared" si="6"/>
        <v>5227.09</v>
      </c>
      <c r="AC121" s="21">
        <f t="shared" si="7"/>
        <v>5227.09</v>
      </c>
      <c r="AD121" s="22">
        <f t="shared" si="8"/>
        <v>12.618010974836846</v>
      </c>
    </row>
    <row r="122" spans="1:30" ht="15.75" x14ac:dyDescent="0.2">
      <c r="A122" s="13">
        <v>105</v>
      </c>
      <c r="B122" s="42" t="s">
        <v>289</v>
      </c>
      <c r="C122" s="42" t="s">
        <v>290</v>
      </c>
      <c r="D122" s="14" t="s">
        <v>62</v>
      </c>
      <c r="E122" s="15">
        <v>1</v>
      </c>
      <c r="F122" s="16"/>
      <c r="G122" s="15"/>
      <c r="H122" s="17"/>
      <c r="I122" s="17"/>
      <c r="J122" s="18">
        <v>1.0379</v>
      </c>
      <c r="K122" s="15"/>
      <c r="L122" s="43">
        <v>15364</v>
      </c>
      <c r="M122" s="44">
        <v>17799.740000000002</v>
      </c>
      <c r="N122" s="45">
        <v>13885</v>
      </c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20">
        <f t="shared" si="5"/>
        <v>3</v>
      </c>
      <c r="AB122" s="21">
        <f t="shared" si="6"/>
        <v>15682.92</v>
      </c>
      <c r="AC122" s="21">
        <f t="shared" si="7"/>
        <v>15682.92</v>
      </c>
      <c r="AD122" s="22">
        <f t="shared" si="8"/>
        <v>12.604534844025039</v>
      </c>
    </row>
    <row r="123" spans="1:30" ht="15.75" x14ac:dyDescent="0.2">
      <c r="A123" s="13">
        <v>106</v>
      </c>
      <c r="B123" s="42" t="s">
        <v>291</v>
      </c>
      <c r="C123" s="42" t="s">
        <v>292</v>
      </c>
      <c r="D123" s="14" t="s">
        <v>62</v>
      </c>
      <c r="E123" s="15">
        <v>1</v>
      </c>
      <c r="F123" s="16"/>
      <c r="G123" s="15"/>
      <c r="H123" s="17"/>
      <c r="I123" s="17"/>
      <c r="J123" s="18">
        <v>1.0379</v>
      </c>
      <c r="K123" s="15"/>
      <c r="L123" s="43">
        <v>29021</v>
      </c>
      <c r="M123" s="44">
        <v>33621.730000000003</v>
      </c>
      <c r="N123" s="45">
        <v>26220</v>
      </c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20">
        <f t="shared" si="5"/>
        <v>3</v>
      </c>
      <c r="AB123" s="21">
        <f t="shared" si="6"/>
        <v>29620.91</v>
      </c>
      <c r="AC123" s="21">
        <f t="shared" si="7"/>
        <v>29620.91</v>
      </c>
      <c r="AD123" s="22">
        <f t="shared" si="8"/>
        <v>12.616607991723267</v>
      </c>
    </row>
    <row r="124" spans="1:30" ht="15.75" x14ac:dyDescent="0.2">
      <c r="A124" s="13">
        <v>107</v>
      </c>
      <c r="B124" s="42" t="s">
        <v>293</v>
      </c>
      <c r="C124" s="42" t="s">
        <v>294</v>
      </c>
      <c r="D124" s="14" t="s">
        <v>62</v>
      </c>
      <c r="E124" s="15">
        <v>1</v>
      </c>
      <c r="F124" s="16"/>
      <c r="G124" s="15"/>
      <c r="H124" s="17"/>
      <c r="I124" s="17"/>
      <c r="J124" s="18">
        <v>1.0379</v>
      </c>
      <c r="K124" s="15"/>
      <c r="L124" s="43">
        <v>6828</v>
      </c>
      <c r="M124" s="44">
        <v>7911</v>
      </c>
      <c r="N124" s="45">
        <v>6170</v>
      </c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20">
        <f t="shared" si="5"/>
        <v>3</v>
      </c>
      <c r="AB124" s="21">
        <f t="shared" si="6"/>
        <v>6969.67</v>
      </c>
      <c r="AC124" s="21">
        <f t="shared" si="7"/>
        <v>6969.67</v>
      </c>
      <c r="AD124" s="22">
        <f t="shared" si="8"/>
        <v>12.613267794096814</v>
      </c>
    </row>
    <row r="125" spans="1:30" ht="15.75" x14ac:dyDescent="0.2">
      <c r="A125" s="13">
        <v>108</v>
      </c>
      <c r="B125" s="42" t="s">
        <v>295</v>
      </c>
      <c r="C125" s="42" t="s">
        <v>296</v>
      </c>
      <c r="D125" s="14" t="s">
        <v>62</v>
      </c>
      <c r="E125" s="15">
        <v>1</v>
      </c>
      <c r="F125" s="16"/>
      <c r="G125" s="15"/>
      <c r="H125" s="17"/>
      <c r="I125" s="17"/>
      <c r="J125" s="18">
        <v>1.0379</v>
      </c>
      <c r="K125" s="15"/>
      <c r="L125" s="43">
        <v>22193</v>
      </c>
      <c r="M125" s="44">
        <v>25710.74</v>
      </c>
      <c r="N125" s="45">
        <v>20050</v>
      </c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20">
        <f t="shared" si="5"/>
        <v>3</v>
      </c>
      <c r="AB125" s="21">
        <f t="shared" si="6"/>
        <v>22651.25</v>
      </c>
      <c r="AC125" s="21">
        <f t="shared" si="7"/>
        <v>22651.25</v>
      </c>
      <c r="AD125" s="22">
        <f t="shared" si="8"/>
        <v>12.617654566264935</v>
      </c>
    </row>
    <row r="126" spans="1:30" ht="15.75" x14ac:dyDescent="0.2">
      <c r="A126" s="13">
        <v>109</v>
      </c>
      <c r="B126" s="42" t="s">
        <v>297</v>
      </c>
      <c r="C126" s="42" t="s">
        <v>298</v>
      </c>
      <c r="D126" s="14" t="s">
        <v>62</v>
      </c>
      <c r="E126" s="15">
        <v>1</v>
      </c>
      <c r="F126" s="16"/>
      <c r="G126" s="15"/>
      <c r="H126" s="17"/>
      <c r="I126" s="17"/>
      <c r="J126" s="18">
        <v>1.0379</v>
      </c>
      <c r="K126" s="15"/>
      <c r="L126" s="43">
        <v>7852</v>
      </c>
      <c r="M126" s="44">
        <v>9097.65</v>
      </c>
      <c r="N126" s="45">
        <v>7095</v>
      </c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20">
        <f t="shared" si="5"/>
        <v>3</v>
      </c>
      <c r="AB126" s="21">
        <f t="shared" si="6"/>
        <v>8014.89</v>
      </c>
      <c r="AC126" s="21">
        <f t="shared" si="7"/>
        <v>8014.89</v>
      </c>
      <c r="AD126" s="22">
        <f t="shared" si="8"/>
        <v>12.616668967158585</v>
      </c>
    </row>
    <row r="127" spans="1:30" ht="15.75" x14ac:dyDescent="0.2">
      <c r="A127" s="13">
        <v>110</v>
      </c>
      <c r="B127" s="42" t="s">
        <v>299</v>
      </c>
      <c r="C127" s="42" t="s">
        <v>300</v>
      </c>
      <c r="D127" s="14" t="s">
        <v>62</v>
      </c>
      <c r="E127" s="15">
        <v>1</v>
      </c>
      <c r="F127" s="16"/>
      <c r="G127" s="15"/>
      <c r="H127" s="17"/>
      <c r="I127" s="17"/>
      <c r="J127" s="18">
        <v>1.0379</v>
      </c>
      <c r="K127" s="15"/>
      <c r="L127" s="43">
        <v>4097</v>
      </c>
      <c r="M127" s="44">
        <v>4746.6000000000004</v>
      </c>
      <c r="N127" s="45">
        <v>3705</v>
      </c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20">
        <f t="shared" si="5"/>
        <v>3</v>
      </c>
      <c r="AB127" s="21">
        <f t="shared" si="6"/>
        <v>4182.87</v>
      </c>
      <c r="AC127" s="21">
        <f t="shared" si="7"/>
        <v>4182.87</v>
      </c>
      <c r="AD127" s="22">
        <f t="shared" si="8"/>
        <v>12.57706248475165</v>
      </c>
    </row>
    <row r="128" spans="1:30" ht="15.75" x14ac:dyDescent="0.2">
      <c r="A128" s="13">
        <v>111</v>
      </c>
      <c r="B128" s="42" t="s">
        <v>301</v>
      </c>
      <c r="C128" s="42" t="s">
        <v>302</v>
      </c>
      <c r="D128" s="14" t="s">
        <v>62</v>
      </c>
      <c r="E128" s="15">
        <v>1</v>
      </c>
      <c r="F128" s="16"/>
      <c r="G128" s="15"/>
      <c r="H128" s="17"/>
      <c r="I128" s="17"/>
      <c r="J128" s="18">
        <v>1.0379</v>
      </c>
      <c r="K128" s="15"/>
      <c r="L128" s="43">
        <v>6487</v>
      </c>
      <c r="M128" s="44">
        <v>7515.45</v>
      </c>
      <c r="N128" s="45">
        <v>5860</v>
      </c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20">
        <f t="shared" si="5"/>
        <v>3</v>
      </c>
      <c r="AB128" s="21">
        <f t="shared" si="6"/>
        <v>6620.82</v>
      </c>
      <c r="AC128" s="21">
        <f t="shared" si="7"/>
        <v>6620.82</v>
      </c>
      <c r="AD128" s="22">
        <f t="shared" si="8"/>
        <v>12.623788766909103</v>
      </c>
    </row>
    <row r="129" spans="1:30" ht="15.75" x14ac:dyDescent="0.2">
      <c r="A129" s="13">
        <v>112</v>
      </c>
      <c r="B129" s="42" t="s">
        <v>303</v>
      </c>
      <c r="C129" s="42" t="s">
        <v>304</v>
      </c>
      <c r="D129" s="14" t="s">
        <v>62</v>
      </c>
      <c r="E129" s="15">
        <v>1</v>
      </c>
      <c r="F129" s="16"/>
      <c r="G129" s="15"/>
      <c r="H129" s="17"/>
      <c r="I129" s="17"/>
      <c r="J129" s="18">
        <v>1.0379</v>
      </c>
      <c r="K129" s="15"/>
      <c r="L129" s="43">
        <v>6487</v>
      </c>
      <c r="M129" s="44">
        <v>7515.45</v>
      </c>
      <c r="N129" s="45">
        <v>6000</v>
      </c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20">
        <f t="shared" si="5"/>
        <v>3</v>
      </c>
      <c r="AB129" s="21">
        <f t="shared" si="6"/>
        <v>6667.49</v>
      </c>
      <c r="AC129" s="21">
        <f t="shared" si="7"/>
        <v>6667.49</v>
      </c>
      <c r="AD129" s="22">
        <f t="shared" si="8"/>
        <v>11.603738907565317</v>
      </c>
    </row>
    <row r="130" spans="1:30" ht="15.75" x14ac:dyDescent="0.2">
      <c r="A130" s="13">
        <v>113</v>
      </c>
      <c r="B130" s="42" t="s">
        <v>305</v>
      </c>
      <c r="C130" s="42" t="s">
        <v>306</v>
      </c>
      <c r="D130" s="14" t="s">
        <v>62</v>
      </c>
      <c r="E130" s="15">
        <v>1</v>
      </c>
      <c r="F130" s="16"/>
      <c r="G130" s="15"/>
      <c r="H130" s="17"/>
      <c r="I130" s="17"/>
      <c r="J130" s="18">
        <v>1.0379</v>
      </c>
      <c r="K130" s="15"/>
      <c r="L130" s="43">
        <v>61931</v>
      </c>
      <c r="M130" s="44">
        <v>69726.95</v>
      </c>
      <c r="N130" s="45">
        <v>54020</v>
      </c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20">
        <f t="shared" si="5"/>
        <v>3</v>
      </c>
      <c r="AB130" s="21">
        <f t="shared" si="6"/>
        <v>61892.65</v>
      </c>
      <c r="AC130" s="21">
        <f t="shared" si="7"/>
        <v>61892.65</v>
      </c>
      <c r="AD130" s="22">
        <f t="shared" si="8"/>
        <v>12.68897878187914</v>
      </c>
    </row>
    <row r="131" spans="1:30" ht="25.5" x14ac:dyDescent="0.2">
      <c r="A131" s="13">
        <v>114</v>
      </c>
      <c r="B131" s="42" t="s">
        <v>307</v>
      </c>
      <c r="C131" s="42" t="s">
        <v>308</v>
      </c>
      <c r="D131" s="14" t="s">
        <v>62</v>
      </c>
      <c r="E131" s="15">
        <v>1</v>
      </c>
      <c r="F131" s="16"/>
      <c r="G131" s="15"/>
      <c r="H131" s="17"/>
      <c r="I131" s="17"/>
      <c r="J131" s="18">
        <v>1.0379</v>
      </c>
      <c r="K131" s="15"/>
      <c r="L131" s="43">
        <v>3188</v>
      </c>
      <c r="M131" s="44">
        <v>3515.38</v>
      </c>
      <c r="N131" s="45">
        <v>2935</v>
      </c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20">
        <f t="shared" si="5"/>
        <v>3</v>
      </c>
      <c r="AB131" s="21">
        <f t="shared" si="6"/>
        <v>3212.8</v>
      </c>
      <c r="AC131" s="21">
        <f t="shared" si="7"/>
        <v>3212.8</v>
      </c>
      <c r="AD131" s="22">
        <f t="shared" si="8"/>
        <v>9.0569994428274541</v>
      </c>
    </row>
    <row r="132" spans="1:30" ht="15.75" x14ac:dyDescent="0.2">
      <c r="A132" s="13">
        <v>115</v>
      </c>
      <c r="B132" s="42" t="s">
        <v>309</v>
      </c>
      <c r="C132" s="42" t="s">
        <v>310</v>
      </c>
      <c r="D132" s="14" t="s">
        <v>62</v>
      </c>
      <c r="E132" s="15">
        <v>1</v>
      </c>
      <c r="F132" s="16"/>
      <c r="G132" s="15"/>
      <c r="H132" s="17"/>
      <c r="I132" s="17"/>
      <c r="J132" s="18">
        <v>1.0379</v>
      </c>
      <c r="K132" s="15"/>
      <c r="L132" s="43">
        <v>1342</v>
      </c>
      <c r="M132" s="44">
        <v>1480.16</v>
      </c>
      <c r="N132" s="45">
        <v>1235</v>
      </c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20">
        <f t="shared" si="5"/>
        <v>3</v>
      </c>
      <c r="AB132" s="21">
        <f t="shared" si="6"/>
        <v>1352.39</v>
      </c>
      <c r="AC132" s="21">
        <f t="shared" si="7"/>
        <v>1352.39</v>
      </c>
      <c r="AD132" s="22">
        <f t="shared" si="8"/>
        <v>9.0883247406750485</v>
      </c>
    </row>
    <row r="133" spans="1:30" ht="15.75" x14ac:dyDescent="0.2">
      <c r="A133" s="13">
        <v>116</v>
      </c>
      <c r="B133" s="42" t="s">
        <v>311</v>
      </c>
      <c r="C133" s="42" t="s">
        <v>312</v>
      </c>
      <c r="D133" s="14" t="s">
        <v>62</v>
      </c>
      <c r="E133" s="15">
        <v>1</v>
      </c>
      <c r="F133" s="16"/>
      <c r="G133" s="15"/>
      <c r="H133" s="17"/>
      <c r="I133" s="17"/>
      <c r="J133" s="18">
        <v>1.0379</v>
      </c>
      <c r="K133" s="15"/>
      <c r="L133" s="43">
        <v>1246</v>
      </c>
      <c r="M133" s="44">
        <v>1374.43</v>
      </c>
      <c r="N133" s="45">
        <v>1146</v>
      </c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20">
        <f t="shared" si="5"/>
        <v>3</v>
      </c>
      <c r="AB133" s="21">
        <f t="shared" si="6"/>
        <v>1255.48</v>
      </c>
      <c r="AC133" s="21">
        <f t="shared" si="7"/>
        <v>1255.48</v>
      </c>
      <c r="AD133" s="22">
        <f t="shared" si="8"/>
        <v>9.1207731483034511</v>
      </c>
    </row>
    <row r="134" spans="1:30" ht="15.75" x14ac:dyDescent="0.2">
      <c r="A134" s="13">
        <v>117</v>
      </c>
      <c r="B134" s="42" t="s">
        <v>313</v>
      </c>
      <c r="C134" s="42" t="s">
        <v>314</v>
      </c>
      <c r="D134" s="14" t="s">
        <v>62</v>
      </c>
      <c r="E134" s="15">
        <v>1</v>
      </c>
      <c r="F134" s="16"/>
      <c r="G134" s="15"/>
      <c r="H134" s="17"/>
      <c r="I134" s="17"/>
      <c r="J134" s="18">
        <v>1.0379</v>
      </c>
      <c r="K134" s="15"/>
      <c r="L134" s="43">
        <v>1294</v>
      </c>
      <c r="M134" s="44">
        <v>1427.3</v>
      </c>
      <c r="N134" s="45">
        <v>1190</v>
      </c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20">
        <f t="shared" si="5"/>
        <v>3</v>
      </c>
      <c r="AB134" s="21">
        <f t="shared" si="6"/>
        <v>1303.77</v>
      </c>
      <c r="AC134" s="21">
        <f t="shared" si="7"/>
        <v>1303.77</v>
      </c>
      <c r="AD134" s="22">
        <f t="shared" si="8"/>
        <v>9.1236258231125369</v>
      </c>
    </row>
    <row r="135" spans="1:30" ht="15.75" x14ac:dyDescent="0.2">
      <c r="A135" s="13">
        <v>118</v>
      </c>
      <c r="B135" s="42" t="s">
        <v>315</v>
      </c>
      <c r="C135" s="42" t="s">
        <v>316</v>
      </c>
      <c r="D135" s="14" t="s">
        <v>62</v>
      </c>
      <c r="E135" s="15">
        <v>1</v>
      </c>
      <c r="F135" s="16"/>
      <c r="G135" s="15"/>
      <c r="H135" s="17"/>
      <c r="I135" s="17"/>
      <c r="J135" s="18">
        <v>1.0379</v>
      </c>
      <c r="K135" s="15"/>
      <c r="L135" s="43">
        <v>3164</v>
      </c>
      <c r="M135" s="44">
        <v>3488.95</v>
      </c>
      <c r="N135" s="45">
        <v>2910</v>
      </c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20">
        <f t="shared" si="5"/>
        <v>3</v>
      </c>
      <c r="AB135" s="21">
        <f t="shared" si="6"/>
        <v>3187.65</v>
      </c>
      <c r="AC135" s="21">
        <f t="shared" si="7"/>
        <v>3187.65</v>
      </c>
      <c r="AD135" s="22">
        <f t="shared" si="8"/>
        <v>9.1038435530347517</v>
      </c>
    </row>
    <row r="136" spans="1:30" ht="15.75" x14ac:dyDescent="0.2">
      <c r="A136" s="13">
        <v>119</v>
      </c>
      <c r="B136" s="42" t="s">
        <v>317</v>
      </c>
      <c r="C136" s="42" t="s">
        <v>318</v>
      </c>
      <c r="D136" s="14" t="s">
        <v>62</v>
      </c>
      <c r="E136" s="15">
        <v>1</v>
      </c>
      <c r="F136" s="16"/>
      <c r="G136" s="15"/>
      <c r="H136" s="17"/>
      <c r="I136" s="17"/>
      <c r="J136" s="18">
        <v>1.0379</v>
      </c>
      <c r="K136" s="15"/>
      <c r="L136" s="43">
        <v>9699</v>
      </c>
      <c r="M136" s="44">
        <v>10694.16</v>
      </c>
      <c r="N136" s="45">
        <v>8920</v>
      </c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20">
        <f t="shared" si="5"/>
        <v>3</v>
      </c>
      <c r="AB136" s="21">
        <f t="shared" si="6"/>
        <v>9771.06</v>
      </c>
      <c r="AC136" s="21">
        <f t="shared" si="7"/>
        <v>9771.06</v>
      </c>
      <c r="AD136" s="22">
        <f t="shared" si="8"/>
        <v>9.1010801201133908</v>
      </c>
    </row>
    <row r="137" spans="1:30" ht="15.75" x14ac:dyDescent="0.2">
      <c r="A137" s="13">
        <v>120</v>
      </c>
      <c r="B137" s="42" t="s">
        <v>319</v>
      </c>
      <c r="C137" s="42" t="s">
        <v>320</v>
      </c>
      <c r="D137" s="14" t="s">
        <v>62</v>
      </c>
      <c r="E137" s="15">
        <v>1</v>
      </c>
      <c r="F137" s="16"/>
      <c r="G137" s="15"/>
      <c r="H137" s="17"/>
      <c r="I137" s="17"/>
      <c r="J137" s="18">
        <v>1.0379</v>
      </c>
      <c r="K137" s="15"/>
      <c r="L137" s="43">
        <v>22822</v>
      </c>
      <c r="M137" s="44">
        <v>25162.720000000001</v>
      </c>
      <c r="N137" s="45">
        <v>21000</v>
      </c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20">
        <f t="shared" si="5"/>
        <v>3</v>
      </c>
      <c r="AB137" s="21">
        <f t="shared" si="6"/>
        <v>22994.91</v>
      </c>
      <c r="AC137" s="21">
        <f t="shared" si="7"/>
        <v>22994.91</v>
      </c>
      <c r="AD137" s="22">
        <f t="shared" si="8"/>
        <v>9.0747889805589761</v>
      </c>
    </row>
    <row r="138" spans="1:30" ht="15.75" x14ac:dyDescent="0.2">
      <c r="A138" s="13">
        <v>121</v>
      </c>
      <c r="B138" s="42" t="s">
        <v>321</v>
      </c>
      <c r="C138" s="42" t="s">
        <v>322</v>
      </c>
      <c r="D138" s="14" t="s">
        <v>62</v>
      </c>
      <c r="E138" s="15">
        <v>1</v>
      </c>
      <c r="F138" s="16"/>
      <c r="G138" s="15"/>
      <c r="H138" s="17"/>
      <c r="I138" s="17"/>
      <c r="J138" s="18">
        <v>1.0379</v>
      </c>
      <c r="K138" s="15"/>
      <c r="L138" s="43">
        <v>22822</v>
      </c>
      <c r="M138" s="44">
        <v>25162.720000000001</v>
      </c>
      <c r="N138" s="45">
        <v>21000</v>
      </c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20">
        <f t="shared" si="5"/>
        <v>3</v>
      </c>
      <c r="AB138" s="21">
        <f t="shared" si="6"/>
        <v>22994.91</v>
      </c>
      <c r="AC138" s="21">
        <f t="shared" si="7"/>
        <v>22994.91</v>
      </c>
      <c r="AD138" s="22">
        <f t="shared" si="8"/>
        <v>9.0747889805589761</v>
      </c>
    </row>
    <row r="139" spans="1:30" ht="15.75" x14ac:dyDescent="0.2">
      <c r="A139" s="13">
        <v>122</v>
      </c>
      <c r="B139" s="42" t="s">
        <v>323</v>
      </c>
      <c r="C139" s="42" t="s">
        <v>324</v>
      </c>
      <c r="D139" s="14" t="s">
        <v>62</v>
      </c>
      <c r="E139" s="15">
        <v>1</v>
      </c>
      <c r="F139" s="16"/>
      <c r="G139" s="15"/>
      <c r="H139" s="17"/>
      <c r="I139" s="17"/>
      <c r="J139" s="18">
        <v>1.0379</v>
      </c>
      <c r="K139" s="15"/>
      <c r="L139" s="43">
        <v>6041</v>
      </c>
      <c r="M139" s="44">
        <v>6660.72</v>
      </c>
      <c r="N139" s="45">
        <v>5559</v>
      </c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20">
        <f t="shared" si="5"/>
        <v>3</v>
      </c>
      <c r="AB139" s="21">
        <f t="shared" si="6"/>
        <v>6086.91</v>
      </c>
      <c r="AC139" s="21">
        <f t="shared" si="7"/>
        <v>6086.91</v>
      </c>
      <c r="AD139" s="22">
        <f t="shared" si="8"/>
        <v>9.073450603304325</v>
      </c>
    </row>
    <row r="140" spans="1:30" ht="15.75" x14ac:dyDescent="0.2">
      <c r="A140" s="13">
        <v>123</v>
      </c>
      <c r="B140" s="42" t="s">
        <v>325</v>
      </c>
      <c r="C140" s="42" t="s">
        <v>326</v>
      </c>
      <c r="D140" s="14" t="s">
        <v>62</v>
      </c>
      <c r="E140" s="15">
        <v>1</v>
      </c>
      <c r="F140" s="16"/>
      <c r="G140" s="15"/>
      <c r="H140" s="17"/>
      <c r="I140" s="17"/>
      <c r="J140" s="18">
        <v>1.0379</v>
      </c>
      <c r="K140" s="15"/>
      <c r="L140" s="43">
        <v>28527</v>
      </c>
      <c r="M140" s="44">
        <v>31453.4</v>
      </c>
      <c r="N140" s="45">
        <v>26237</v>
      </c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20">
        <f t="shared" si="5"/>
        <v>3</v>
      </c>
      <c r="AB140" s="21">
        <f t="shared" si="6"/>
        <v>28739.14</v>
      </c>
      <c r="AC140" s="21">
        <f t="shared" si="7"/>
        <v>28739.14</v>
      </c>
      <c r="AD140" s="22">
        <f t="shared" si="8"/>
        <v>9.0979133452499266</v>
      </c>
    </row>
    <row r="141" spans="1:30" ht="15.75" x14ac:dyDescent="0.2">
      <c r="A141" s="13">
        <v>124</v>
      </c>
      <c r="B141" s="42" t="s">
        <v>327</v>
      </c>
      <c r="C141" s="42" t="s">
        <v>328</v>
      </c>
      <c r="D141" s="14" t="s">
        <v>62</v>
      </c>
      <c r="E141" s="15">
        <v>1</v>
      </c>
      <c r="F141" s="16"/>
      <c r="G141" s="15"/>
      <c r="H141" s="17"/>
      <c r="I141" s="17"/>
      <c r="J141" s="18">
        <v>1.0379</v>
      </c>
      <c r="K141" s="15"/>
      <c r="L141" s="43">
        <v>6376</v>
      </c>
      <c r="M141" s="44">
        <v>7030.76</v>
      </c>
      <c r="N141" s="45">
        <v>5865</v>
      </c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20">
        <f t="shared" si="5"/>
        <v>3</v>
      </c>
      <c r="AB141" s="21">
        <f t="shared" si="6"/>
        <v>6423.92</v>
      </c>
      <c r="AC141" s="21">
        <f t="shared" si="7"/>
        <v>6423.92</v>
      </c>
      <c r="AD141" s="22">
        <f t="shared" si="8"/>
        <v>9.0965561593807447</v>
      </c>
    </row>
    <row r="142" spans="1:30" ht="15.75" x14ac:dyDescent="0.2">
      <c r="A142" s="13">
        <v>125</v>
      </c>
      <c r="B142" s="42" t="s">
        <v>329</v>
      </c>
      <c r="C142" s="42" t="s">
        <v>330</v>
      </c>
      <c r="D142" s="14" t="s">
        <v>62</v>
      </c>
      <c r="E142" s="15">
        <v>1</v>
      </c>
      <c r="F142" s="16"/>
      <c r="G142" s="15"/>
      <c r="H142" s="17"/>
      <c r="I142" s="17"/>
      <c r="J142" s="18">
        <v>1.0379</v>
      </c>
      <c r="K142" s="15"/>
      <c r="L142" s="43">
        <v>6712</v>
      </c>
      <c r="M142" s="44">
        <v>7400.8</v>
      </c>
      <c r="N142" s="45">
        <v>6175</v>
      </c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20">
        <f t="shared" si="5"/>
        <v>3</v>
      </c>
      <c r="AB142" s="21">
        <f t="shared" si="6"/>
        <v>6762.6</v>
      </c>
      <c r="AC142" s="21">
        <f t="shared" si="7"/>
        <v>6762.6</v>
      </c>
      <c r="AD142" s="22">
        <f t="shared" si="8"/>
        <v>9.0862175404526813</v>
      </c>
    </row>
    <row r="143" spans="1:30" ht="25.5" x14ac:dyDescent="0.2">
      <c r="A143" s="13">
        <v>126</v>
      </c>
      <c r="B143" s="42" t="s">
        <v>331</v>
      </c>
      <c r="C143" s="42" t="s">
        <v>332</v>
      </c>
      <c r="D143" s="14" t="s">
        <v>62</v>
      </c>
      <c r="E143" s="15">
        <v>1</v>
      </c>
      <c r="F143" s="16"/>
      <c r="G143" s="15"/>
      <c r="H143" s="17"/>
      <c r="I143" s="17"/>
      <c r="J143" s="18">
        <v>1.0379</v>
      </c>
      <c r="K143" s="15"/>
      <c r="L143" s="43">
        <v>5034</v>
      </c>
      <c r="M143" s="44">
        <v>5550.6</v>
      </c>
      <c r="N143" s="45">
        <v>4630</v>
      </c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20">
        <f t="shared" si="5"/>
        <v>3</v>
      </c>
      <c r="AB143" s="21">
        <f t="shared" si="6"/>
        <v>5071.54</v>
      </c>
      <c r="AC143" s="21">
        <f t="shared" si="7"/>
        <v>5071.54</v>
      </c>
      <c r="AD143" s="22">
        <f t="shared" si="8"/>
        <v>9.0987404747142886</v>
      </c>
    </row>
    <row r="144" spans="1:30" ht="15.75" x14ac:dyDescent="0.2">
      <c r="A144" s="13">
        <v>127</v>
      </c>
      <c r="B144" s="42" t="s">
        <v>333</v>
      </c>
      <c r="C144" s="42" t="s">
        <v>334</v>
      </c>
      <c r="D144" s="14" t="s">
        <v>62</v>
      </c>
      <c r="E144" s="15">
        <v>1</v>
      </c>
      <c r="F144" s="16"/>
      <c r="G144" s="15"/>
      <c r="H144" s="17"/>
      <c r="I144" s="17"/>
      <c r="J144" s="18">
        <v>1.0379</v>
      </c>
      <c r="K144" s="15"/>
      <c r="L144" s="43">
        <v>5050</v>
      </c>
      <c r="M144" s="44">
        <v>5550.6</v>
      </c>
      <c r="N144" s="45">
        <v>5300</v>
      </c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20">
        <f t="shared" si="5"/>
        <v>3</v>
      </c>
      <c r="AB144" s="21">
        <f t="shared" si="6"/>
        <v>5300.2</v>
      </c>
      <c r="AC144" s="21">
        <f t="shared" si="7"/>
        <v>5300.2</v>
      </c>
      <c r="AD144" s="22">
        <f t="shared" si="8"/>
        <v>4.7224644339473851</v>
      </c>
    </row>
    <row r="145" spans="1:30" ht="15.75" x14ac:dyDescent="0.2">
      <c r="A145" s="13">
        <v>128</v>
      </c>
      <c r="B145" s="42" t="s">
        <v>335</v>
      </c>
      <c r="C145" s="42" t="s">
        <v>336</v>
      </c>
      <c r="D145" s="14" t="s">
        <v>62</v>
      </c>
      <c r="E145" s="15">
        <v>1</v>
      </c>
      <c r="F145" s="16"/>
      <c r="G145" s="15"/>
      <c r="H145" s="17"/>
      <c r="I145" s="17"/>
      <c r="J145" s="18">
        <v>1.0379</v>
      </c>
      <c r="K145" s="15"/>
      <c r="L145" s="43">
        <v>27129</v>
      </c>
      <c r="M145" s="44">
        <v>29911.61</v>
      </c>
      <c r="N145" s="45">
        <v>24700</v>
      </c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20">
        <f t="shared" ref="AA145:AA208" si="9">COUNTIF(K145:Z145,"&gt;0")</f>
        <v>3</v>
      </c>
      <c r="AB145" s="21">
        <f t="shared" ref="AB145:AB208" si="10">CEILING(SUM(K145:Z145)/COUNTIF(K145:Z145,"&gt;0"),0.01)</f>
        <v>27246.87</v>
      </c>
      <c r="AC145" s="21">
        <f t="shared" ref="AC145:AC208" si="11">AB145*E145</f>
        <v>27246.87</v>
      </c>
      <c r="AD145" s="22">
        <f t="shared" ref="AD145:AD208" si="12">STDEV(K145:Z145)/AB145*100</f>
        <v>9.5710208776514811</v>
      </c>
    </row>
    <row r="146" spans="1:30" ht="15.75" x14ac:dyDescent="0.2">
      <c r="A146" s="13">
        <v>129</v>
      </c>
      <c r="B146" s="42" t="s">
        <v>337</v>
      </c>
      <c r="C146" s="42" t="s">
        <v>338</v>
      </c>
      <c r="D146" s="14" t="s">
        <v>62</v>
      </c>
      <c r="E146" s="15">
        <v>1</v>
      </c>
      <c r="F146" s="16"/>
      <c r="G146" s="15"/>
      <c r="H146" s="17"/>
      <c r="I146" s="17"/>
      <c r="J146" s="18">
        <v>1.0379</v>
      </c>
      <c r="K146" s="15"/>
      <c r="L146" s="43">
        <v>84779</v>
      </c>
      <c r="M146" s="44">
        <v>93476.95</v>
      </c>
      <c r="N146" s="45">
        <v>76125</v>
      </c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20">
        <f t="shared" si="9"/>
        <v>3</v>
      </c>
      <c r="AB146" s="21">
        <f t="shared" si="10"/>
        <v>84793.650000000009</v>
      </c>
      <c r="AC146" s="21">
        <f t="shared" si="11"/>
        <v>84793.650000000009</v>
      </c>
      <c r="AD146" s="22">
        <f t="shared" si="12"/>
        <v>10.231879718094582</v>
      </c>
    </row>
    <row r="147" spans="1:30" ht="15.75" x14ac:dyDescent="0.2">
      <c r="A147" s="13">
        <v>130</v>
      </c>
      <c r="B147" s="42" t="s">
        <v>339</v>
      </c>
      <c r="C147" s="42" t="s">
        <v>340</v>
      </c>
      <c r="D147" s="14" t="s">
        <v>62</v>
      </c>
      <c r="E147" s="15">
        <v>1</v>
      </c>
      <c r="F147" s="16"/>
      <c r="G147" s="15"/>
      <c r="H147" s="17"/>
      <c r="I147" s="17"/>
      <c r="J147" s="18">
        <v>1.0379</v>
      </c>
      <c r="K147" s="15"/>
      <c r="L147" s="43">
        <v>84900</v>
      </c>
      <c r="M147" s="44">
        <v>93476.95</v>
      </c>
      <c r="N147" s="45">
        <v>76125</v>
      </c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20">
        <f t="shared" si="9"/>
        <v>3</v>
      </c>
      <c r="AB147" s="21">
        <f t="shared" si="10"/>
        <v>84833.99</v>
      </c>
      <c r="AC147" s="21">
        <f t="shared" si="11"/>
        <v>84833.99</v>
      </c>
      <c r="AD147" s="22">
        <f t="shared" si="12"/>
        <v>10.227225398225471</v>
      </c>
    </row>
    <row r="148" spans="1:30" ht="15.75" x14ac:dyDescent="0.2">
      <c r="A148" s="13">
        <v>131</v>
      </c>
      <c r="B148" s="42" t="s">
        <v>341</v>
      </c>
      <c r="C148" s="42" t="s">
        <v>342</v>
      </c>
      <c r="D148" s="14" t="s">
        <v>62</v>
      </c>
      <c r="E148" s="15">
        <v>1</v>
      </c>
      <c r="F148" s="16"/>
      <c r="G148" s="15"/>
      <c r="H148" s="17"/>
      <c r="I148" s="17"/>
      <c r="J148" s="18">
        <v>1.0379</v>
      </c>
      <c r="K148" s="15"/>
      <c r="L148" s="43">
        <v>44973</v>
      </c>
      <c r="M148" s="44">
        <v>49587.29</v>
      </c>
      <c r="N148" s="45">
        <v>40385</v>
      </c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20">
        <f t="shared" si="9"/>
        <v>3</v>
      </c>
      <c r="AB148" s="21">
        <f t="shared" si="10"/>
        <v>44981.770000000004</v>
      </c>
      <c r="AC148" s="21">
        <f t="shared" si="11"/>
        <v>44981.770000000004</v>
      </c>
      <c r="AD148" s="22">
        <f t="shared" si="12"/>
        <v>10.228924426455837</v>
      </c>
    </row>
    <row r="149" spans="1:30" ht="15.75" x14ac:dyDescent="0.2">
      <c r="A149" s="13">
        <v>132</v>
      </c>
      <c r="B149" s="42" t="s">
        <v>343</v>
      </c>
      <c r="C149" s="42" t="s">
        <v>344</v>
      </c>
      <c r="D149" s="14" t="s">
        <v>62</v>
      </c>
      <c r="E149" s="15">
        <v>1</v>
      </c>
      <c r="F149" s="16"/>
      <c r="G149" s="15"/>
      <c r="H149" s="17"/>
      <c r="I149" s="17"/>
      <c r="J149" s="18">
        <v>1.0379</v>
      </c>
      <c r="K149" s="15"/>
      <c r="L149" s="43">
        <v>18651</v>
      </c>
      <c r="M149" s="44">
        <v>20564.93</v>
      </c>
      <c r="N149" s="45">
        <v>16747</v>
      </c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20">
        <f t="shared" si="9"/>
        <v>3</v>
      </c>
      <c r="AB149" s="21">
        <f t="shared" si="10"/>
        <v>18654.310000000001</v>
      </c>
      <c r="AC149" s="21">
        <f t="shared" si="11"/>
        <v>18654.310000000001</v>
      </c>
      <c r="AD149" s="22">
        <f t="shared" si="12"/>
        <v>10.233383878748683</v>
      </c>
    </row>
    <row r="150" spans="1:30" ht="15.75" x14ac:dyDescent="0.2">
      <c r="A150" s="13">
        <v>133</v>
      </c>
      <c r="B150" s="42" t="s">
        <v>345</v>
      </c>
      <c r="C150" s="42" t="s">
        <v>346</v>
      </c>
      <c r="D150" s="14" t="s">
        <v>62</v>
      </c>
      <c r="E150" s="15">
        <v>1</v>
      </c>
      <c r="F150" s="16"/>
      <c r="G150" s="15"/>
      <c r="H150" s="17"/>
      <c r="I150" s="17"/>
      <c r="J150" s="18">
        <v>1.0379</v>
      </c>
      <c r="K150" s="15"/>
      <c r="L150" s="43">
        <v>714</v>
      </c>
      <c r="M150" s="44">
        <v>787.25</v>
      </c>
      <c r="N150" s="45">
        <v>610</v>
      </c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20">
        <f t="shared" si="9"/>
        <v>3</v>
      </c>
      <c r="AB150" s="21">
        <f t="shared" si="10"/>
        <v>703.75</v>
      </c>
      <c r="AC150" s="21">
        <f t="shared" si="11"/>
        <v>703.75</v>
      </c>
      <c r="AD150" s="22">
        <f t="shared" si="12"/>
        <v>12.656261852104731</v>
      </c>
    </row>
    <row r="151" spans="1:30" ht="15.75" x14ac:dyDescent="0.2">
      <c r="A151" s="13">
        <v>134</v>
      </c>
      <c r="B151" s="42" t="s">
        <v>347</v>
      </c>
      <c r="C151" s="42" t="s">
        <v>348</v>
      </c>
      <c r="D151" s="14" t="s">
        <v>62</v>
      </c>
      <c r="E151" s="15">
        <v>1</v>
      </c>
      <c r="F151" s="16"/>
      <c r="G151" s="15"/>
      <c r="H151" s="17"/>
      <c r="I151" s="17"/>
      <c r="J151" s="18">
        <v>1.0379</v>
      </c>
      <c r="K151" s="15"/>
      <c r="L151" s="43">
        <v>40057</v>
      </c>
      <c r="M151" s="44">
        <v>44167.28</v>
      </c>
      <c r="N151" s="45">
        <v>35497</v>
      </c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20">
        <f t="shared" si="9"/>
        <v>3</v>
      </c>
      <c r="AB151" s="21">
        <f t="shared" si="10"/>
        <v>39907.1</v>
      </c>
      <c r="AC151" s="21">
        <f t="shared" si="11"/>
        <v>39907.1</v>
      </c>
      <c r="AD151" s="22">
        <f t="shared" si="12"/>
        <v>10.867949430020074</v>
      </c>
    </row>
    <row r="152" spans="1:30" ht="15.75" x14ac:dyDescent="0.2">
      <c r="A152" s="13">
        <v>135</v>
      </c>
      <c r="B152" s="42" t="s">
        <v>349</v>
      </c>
      <c r="C152" s="42" t="s">
        <v>350</v>
      </c>
      <c r="D152" s="14" t="s">
        <v>62</v>
      </c>
      <c r="E152" s="15">
        <v>1</v>
      </c>
      <c r="F152" s="16"/>
      <c r="G152" s="15"/>
      <c r="H152" s="17"/>
      <c r="I152" s="17"/>
      <c r="J152" s="18">
        <v>1.0379</v>
      </c>
      <c r="K152" s="15"/>
      <c r="L152" s="43">
        <v>51719</v>
      </c>
      <c r="M152" s="44">
        <v>57025.08</v>
      </c>
      <c r="N152" s="45">
        <v>44758</v>
      </c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20">
        <f t="shared" si="9"/>
        <v>3</v>
      </c>
      <c r="AB152" s="21">
        <f t="shared" si="10"/>
        <v>51167.360000000001</v>
      </c>
      <c r="AC152" s="21">
        <f t="shared" si="11"/>
        <v>51167.360000000001</v>
      </c>
      <c r="AD152" s="22">
        <f t="shared" si="12"/>
        <v>12.02351840814792</v>
      </c>
    </row>
    <row r="153" spans="1:30" ht="15.75" x14ac:dyDescent="0.2">
      <c r="A153" s="13">
        <v>136</v>
      </c>
      <c r="B153" s="42" t="s">
        <v>351</v>
      </c>
      <c r="C153" s="42" t="s">
        <v>352</v>
      </c>
      <c r="D153" s="14" t="s">
        <v>62</v>
      </c>
      <c r="E153" s="15">
        <v>1</v>
      </c>
      <c r="F153" s="16"/>
      <c r="G153" s="15"/>
      <c r="H153" s="17"/>
      <c r="I153" s="17"/>
      <c r="J153" s="18">
        <v>1.0379</v>
      </c>
      <c r="K153" s="15"/>
      <c r="L153" s="43">
        <v>55286</v>
      </c>
      <c r="M153" s="44">
        <v>60957.84</v>
      </c>
      <c r="N153" s="45">
        <v>47845</v>
      </c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20">
        <f t="shared" si="9"/>
        <v>3</v>
      </c>
      <c r="AB153" s="21">
        <f t="shared" si="10"/>
        <v>54696.28</v>
      </c>
      <c r="AC153" s="21">
        <f t="shared" si="11"/>
        <v>54696.28</v>
      </c>
      <c r="AD153" s="22">
        <f t="shared" si="12"/>
        <v>12.023269041261338</v>
      </c>
    </row>
    <row r="154" spans="1:30" ht="15.75" x14ac:dyDescent="0.2">
      <c r="A154" s="13">
        <v>137</v>
      </c>
      <c r="B154" s="42" t="s">
        <v>353</v>
      </c>
      <c r="C154" s="42" t="s">
        <v>354</v>
      </c>
      <c r="D154" s="14" t="s">
        <v>62</v>
      </c>
      <c r="E154" s="15">
        <v>1</v>
      </c>
      <c r="F154" s="16"/>
      <c r="G154" s="15"/>
      <c r="H154" s="17"/>
      <c r="I154" s="17"/>
      <c r="J154" s="18">
        <v>1.0379</v>
      </c>
      <c r="K154" s="15"/>
      <c r="L154" s="43">
        <v>12483</v>
      </c>
      <c r="M154" s="44">
        <v>13764.67</v>
      </c>
      <c r="N154" s="45">
        <v>10805</v>
      </c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20">
        <f t="shared" si="9"/>
        <v>3</v>
      </c>
      <c r="AB154" s="21">
        <f t="shared" si="10"/>
        <v>12350.89</v>
      </c>
      <c r="AC154" s="21">
        <f t="shared" si="11"/>
        <v>12350.89</v>
      </c>
      <c r="AD154" s="22">
        <f t="shared" si="12"/>
        <v>12.017361743127529</v>
      </c>
    </row>
    <row r="155" spans="1:30" ht="15.75" x14ac:dyDescent="0.2">
      <c r="A155" s="13">
        <v>138</v>
      </c>
      <c r="B155" s="42" t="s">
        <v>355</v>
      </c>
      <c r="C155" s="42" t="s">
        <v>356</v>
      </c>
      <c r="D155" s="14" t="s">
        <v>62</v>
      </c>
      <c r="E155" s="15">
        <v>1</v>
      </c>
      <c r="F155" s="16"/>
      <c r="G155" s="15"/>
      <c r="H155" s="17"/>
      <c r="I155" s="17"/>
      <c r="J155" s="18">
        <v>1.0379</v>
      </c>
      <c r="K155" s="15"/>
      <c r="L155" s="43">
        <v>26751</v>
      </c>
      <c r="M155" s="44">
        <v>29495.73</v>
      </c>
      <c r="N155" s="45">
        <v>23150</v>
      </c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20">
        <f t="shared" si="9"/>
        <v>3</v>
      </c>
      <c r="AB155" s="21">
        <f t="shared" si="10"/>
        <v>26465.58</v>
      </c>
      <c r="AC155" s="21">
        <f t="shared" si="11"/>
        <v>26465.58</v>
      </c>
      <c r="AD155" s="22">
        <f t="shared" si="12"/>
        <v>12.024973321416502</v>
      </c>
    </row>
    <row r="156" spans="1:30" ht="15.75" x14ac:dyDescent="0.2">
      <c r="A156" s="13">
        <v>139</v>
      </c>
      <c r="B156" s="42" t="s">
        <v>357</v>
      </c>
      <c r="C156" s="42" t="s">
        <v>358</v>
      </c>
      <c r="D156" s="14" t="s">
        <v>62</v>
      </c>
      <c r="E156" s="15">
        <v>1</v>
      </c>
      <c r="F156" s="16"/>
      <c r="G156" s="15"/>
      <c r="H156" s="17"/>
      <c r="I156" s="17"/>
      <c r="J156" s="18">
        <v>1.0379</v>
      </c>
      <c r="K156" s="15"/>
      <c r="L156" s="43">
        <v>2615</v>
      </c>
      <c r="M156" s="44">
        <v>2884.03</v>
      </c>
      <c r="N156" s="45">
        <v>2263</v>
      </c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20">
        <f t="shared" si="9"/>
        <v>3</v>
      </c>
      <c r="AB156" s="21">
        <f t="shared" si="10"/>
        <v>2587.35</v>
      </c>
      <c r="AC156" s="21">
        <f t="shared" si="11"/>
        <v>2587.35</v>
      </c>
      <c r="AD156" s="22">
        <f t="shared" si="12"/>
        <v>12.036924540996937</v>
      </c>
    </row>
    <row r="157" spans="1:30" ht="15.75" x14ac:dyDescent="0.2">
      <c r="A157" s="13">
        <v>140</v>
      </c>
      <c r="B157" s="42" t="s">
        <v>359</v>
      </c>
      <c r="C157" s="42" t="s">
        <v>360</v>
      </c>
      <c r="D157" s="14" t="s">
        <v>62</v>
      </c>
      <c r="E157" s="15">
        <v>1</v>
      </c>
      <c r="F157" s="16"/>
      <c r="G157" s="15"/>
      <c r="H157" s="17"/>
      <c r="I157" s="17"/>
      <c r="J157" s="18">
        <v>1.0379</v>
      </c>
      <c r="K157" s="15"/>
      <c r="L157" s="43">
        <v>3566</v>
      </c>
      <c r="M157" s="44">
        <v>3932.76</v>
      </c>
      <c r="N157" s="45">
        <v>3086</v>
      </c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20">
        <f t="shared" si="9"/>
        <v>3</v>
      </c>
      <c r="AB157" s="21">
        <f t="shared" si="10"/>
        <v>3528.26</v>
      </c>
      <c r="AC157" s="21">
        <f t="shared" si="11"/>
        <v>3528.26</v>
      </c>
      <c r="AD157" s="22">
        <f t="shared" si="12"/>
        <v>12.035397652119915</v>
      </c>
    </row>
    <row r="158" spans="1:30" ht="15.75" x14ac:dyDescent="0.2">
      <c r="A158" s="13">
        <v>141</v>
      </c>
      <c r="B158" s="42" t="s">
        <v>361</v>
      </c>
      <c r="C158" s="42" t="s">
        <v>362</v>
      </c>
      <c r="D158" s="14" t="s">
        <v>62</v>
      </c>
      <c r="E158" s="15">
        <v>1</v>
      </c>
      <c r="F158" s="16"/>
      <c r="G158" s="15"/>
      <c r="H158" s="17"/>
      <c r="I158" s="17"/>
      <c r="J158" s="18">
        <v>1.0379</v>
      </c>
      <c r="K158" s="15"/>
      <c r="L158" s="43">
        <v>63574</v>
      </c>
      <c r="M158" s="44">
        <v>70096.86</v>
      </c>
      <c r="N158" s="45">
        <v>62000</v>
      </c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20">
        <f t="shared" si="9"/>
        <v>3</v>
      </c>
      <c r="AB158" s="21">
        <f t="shared" si="10"/>
        <v>65223.62</v>
      </c>
      <c r="AC158" s="21">
        <f t="shared" si="11"/>
        <v>65223.62</v>
      </c>
      <c r="AD158" s="22">
        <f t="shared" si="12"/>
        <v>6.5821269220234484</v>
      </c>
    </row>
    <row r="159" spans="1:30" ht="15.75" x14ac:dyDescent="0.2">
      <c r="A159" s="13">
        <v>142</v>
      </c>
      <c r="B159" s="42" t="s">
        <v>363</v>
      </c>
      <c r="C159" s="42" t="s">
        <v>364</v>
      </c>
      <c r="D159" s="14" t="s">
        <v>62</v>
      </c>
      <c r="E159" s="15">
        <v>1</v>
      </c>
      <c r="F159" s="16"/>
      <c r="G159" s="15"/>
      <c r="H159" s="17"/>
      <c r="I159" s="17"/>
      <c r="J159" s="18">
        <v>1.0379</v>
      </c>
      <c r="K159" s="15"/>
      <c r="L159" s="43">
        <v>63574</v>
      </c>
      <c r="M159" s="44">
        <v>70096.86</v>
      </c>
      <c r="N159" s="45">
        <v>60200</v>
      </c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20">
        <f t="shared" si="9"/>
        <v>3</v>
      </c>
      <c r="AB159" s="21">
        <f t="shared" si="10"/>
        <v>64623.62</v>
      </c>
      <c r="AC159" s="21">
        <f t="shared" si="11"/>
        <v>64623.62</v>
      </c>
      <c r="AD159" s="22">
        <f t="shared" si="12"/>
        <v>7.7854290743623951</v>
      </c>
    </row>
    <row r="160" spans="1:30" ht="15.75" x14ac:dyDescent="0.2">
      <c r="A160" s="13">
        <v>143</v>
      </c>
      <c r="B160" s="42" t="s">
        <v>365</v>
      </c>
      <c r="C160" s="42" t="s">
        <v>366</v>
      </c>
      <c r="D160" s="14" t="s">
        <v>62</v>
      </c>
      <c r="E160" s="15">
        <v>1</v>
      </c>
      <c r="F160" s="16"/>
      <c r="G160" s="15"/>
      <c r="H160" s="17"/>
      <c r="I160" s="17"/>
      <c r="J160" s="18">
        <v>1.0379</v>
      </c>
      <c r="K160" s="15"/>
      <c r="L160" s="43">
        <v>63574</v>
      </c>
      <c r="M160" s="44">
        <v>70096.86</v>
      </c>
      <c r="N160" s="45">
        <v>60250</v>
      </c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20">
        <f t="shared" si="9"/>
        <v>3</v>
      </c>
      <c r="AB160" s="21">
        <f t="shared" si="10"/>
        <v>64640.29</v>
      </c>
      <c r="AC160" s="21">
        <f t="shared" si="11"/>
        <v>64640.29</v>
      </c>
      <c r="AD160" s="22">
        <f t="shared" si="12"/>
        <v>7.7494705367030958</v>
      </c>
    </row>
    <row r="161" spans="1:30" ht="15.75" x14ac:dyDescent="0.2">
      <c r="A161" s="13">
        <v>144</v>
      </c>
      <c r="B161" s="42" t="s">
        <v>367</v>
      </c>
      <c r="C161" s="42" t="s">
        <v>368</v>
      </c>
      <c r="D161" s="14" t="s">
        <v>62</v>
      </c>
      <c r="E161" s="15">
        <v>1</v>
      </c>
      <c r="F161" s="16"/>
      <c r="G161" s="15"/>
      <c r="H161" s="17"/>
      <c r="I161" s="17"/>
      <c r="J161" s="18">
        <v>1.0379</v>
      </c>
      <c r="K161" s="15"/>
      <c r="L161" s="43">
        <v>2902</v>
      </c>
      <c r="M161" s="44">
        <v>3199.77</v>
      </c>
      <c r="N161" s="45">
        <v>2645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20">
        <f t="shared" si="9"/>
        <v>3</v>
      </c>
      <c r="AB161" s="21">
        <f t="shared" si="10"/>
        <v>2915.59</v>
      </c>
      <c r="AC161" s="21">
        <f t="shared" si="11"/>
        <v>2915.59</v>
      </c>
      <c r="AD161" s="22">
        <f t="shared" si="12"/>
        <v>9.5224146643903786</v>
      </c>
    </row>
    <row r="162" spans="1:30" ht="15.75" x14ac:dyDescent="0.2">
      <c r="A162" s="13">
        <v>145</v>
      </c>
      <c r="B162" s="42" t="s">
        <v>369</v>
      </c>
      <c r="C162" s="42" t="s">
        <v>370</v>
      </c>
      <c r="D162" s="14" t="s">
        <v>62</v>
      </c>
      <c r="E162" s="15">
        <v>1</v>
      </c>
      <c r="F162" s="16"/>
      <c r="G162" s="15"/>
      <c r="H162" s="17"/>
      <c r="I162" s="17"/>
      <c r="J162" s="18">
        <v>1.0379</v>
      </c>
      <c r="K162" s="15"/>
      <c r="L162" s="43">
        <v>110735</v>
      </c>
      <c r="M162" s="44">
        <v>122095.74</v>
      </c>
      <c r="N162" s="45">
        <v>98400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20">
        <f t="shared" si="9"/>
        <v>3</v>
      </c>
      <c r="AB162" s="21">
        <f t="shared" si="10"/>
        <v>110410.25</v>
      </c>
      <c r="AC162" s="21">
        <f t="shared" si="11"/>
        <v>110410.25</v>
      </c>
      <c r="AD162" s="22">
        <f t="shared" si="12"/>
        <v>10.733792941573448</v>
      </c>
    </row>
    <row r="163" spans="1:30" ht="15.75" x14ac:dyDescent="0.2">
      <c r="A163" s="13">
        <v>146</v>
      </c>
      <c r="B163" s="42" t="s">
        <v>371</v>
      </c>
      <c r="C163" s="42" t="s">
        <v>372</v>
      </c>
      <c r="D163" s="14" t="s">
        <v>62</v>
      </c>
      <c r="E163" s="15">
        <v>1</v>
      </c>
      <c r="F163" s="16"/>
      <c r="G163" s="15"/>
      <c r="H163" s="17"/>
      <c r="I163" s="17"/>
      <c r="J163" s="18">
        <v>1.0379</v>
      </c>
      <c r="K163" s="15"/>
      <c r="L163" s="43">
        <v>46716</v>
      </c>
      <c r="M163" s="44">
        <v>51305.11</v>
      </c>
      <c r="N163" s="45">
        <v>41395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20">
        <f t="shared" si="9"/>
        <v>3</v>
      </c>
      <c r="AB163" s="21">
        <f t="shared" si="10"/>
        <v>46472.04</v>
      </c>
      <c r="AC163" s="21">
        <f t="shared" si="11"/>
        <v>46472.04</v>
      </c>
      <c r="AD163" s="22">
        <f t="shared" si="12"/>
        <v>10.672131677935777</v>
      </c>
    </row>
    <row r="164" spans="1:30" ht="25.5" x14ac:dyDescent="0.2">
      <c r="A164" s="13">
        <v>147</v>
      </c>
      <c r="B164" s="42" t="s">
        <v>373</v>
      </c>
      <c r="C164" s="42" t="s">
        <v>374</v>
      </c>
      <c r="D164" s="14" t="s">
        <v>62</v>
      </c>
      <c r="E164" s="15">
        <v>1</v>
      </c>
      <c r="F164" s="16"/>
      <c r="G164" s="15"/>
      <c r="H164" s="17"/>
      <c r="I164" s="17"/>
      <c r="J164" s="18">
        <v>1.0379</v>
      </c>
      <c r="K164" s="15"/>
      <c r="L164" s="43">
        <v>29414</v>
      </c>
      <c r="M164" s="44">
        <v>32303.22</v>
      </c>
      <c r="N164" s="45">
        <v>26065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20">
        <f t="shared" si="9"/>
        <v>3</v>
      </c>
      <c r="AB164" s="21">
        <f t="shared" si="10"/>
        <v>29260.74</v>
      </c>
      <c r="AC164" s="21">
        <f t="shared" si="11"/>
        <v>29260.74</v>
      </c>
      <c r="AD164" s="22">
        <f t="shared" si="12"/>
        <v>10.669356553171133</v>
      </c>
    </row>
    <row r="165" spans="1:30" ht="15.75" x14ac:dyDescent="0.2">
      <c r="A165" s="13">
        <v>148</v>
      </c>
      <c r="B165" s="42" t="s">
        <v>375</v>
      </c>
      <c r="C165" s="42" t="s">
        <v>376</v>
      </c>
      <c r="D165" s="14" t="s">
        <v>62</v>
      </c>
      <c r="E165" s="15">
        <v>1</v>
      </c>
      <c r="F165" s="16"/>
      <c r="G165" s="15"/>
      <c r="H165" s="17"/>
      <c r="I165" s="17"/>
      <c r="J165" s="18">
        <v>1.0379</v>
      </c>
      <c r="K165" s="15"/>
      <c r="L165" s="43">
        <v>2853</v>
      </c>
      <c r="M165" s="44">
        <v>3133.75</v>
      </c>
      <c r="N165" s="45">
        <v>2455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20">
        <f t="shared" si="9"/>
        <v>3</v>
      </c>
      <c r="AB165" s="21">
        <f t="shared" si="10"/>
        <v>2813.92</v>
      </c>
      <c r="AC165" s="21">
        <f t="shared" si="11"/>
        <v>2813.92</v>
      </c>
      <c r="AD165" s="22">
        <f t="shared" si="12"/>
        <v>12.120411259933164</v>
      </c>
    </row>
    <row r="166" spans="1:30" ht="15.75" x14ac:dyDescent="0.2">
      <c r="A166" s="13">
        <v>149</v>
      </c>
      <c r="B166" s="42" t="s">
        <v>377</v>
      </c>
      <c r="C166" s="42" t="s">
        <v>378</v>
      </c>
      <c r="D166" s="14" t="s">
        <v>62</v>
      </c>
      <c r="E166" s="15">
        <v>1</v>
      </c>
      <c r="F166" s="16"/>
      <c r="G166" s="15"/>
      <c r="H166" s="17"/>
      <c r="I166" s="17"/>
      <c r="J166" s="18">
        <v>1.0379</v>
      </c>
      <c r="K166" s="15"/>
      <c r="L166" s="43">
        <v>7847</v>
      </c>
      <c r="M166" s="44">
        <v>8617.81</v>
      </c>
      <c r="N166" s="45">
        <v>6745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20">
        <f t="shared" si="9"/>
        <v>3</v>
      </c>
      <c r="AB166" s="21">
        <f t="shared" si="10"/>
        <v>7736.6100000000006</v>
      </c>
      <c r="AC166" s="21">
        <f t="shared" si="11"/>
        <v>7736.6100000000006</v>
      </c>
      <c r="AD166" s="22">
        <f t="shared" si="12"/>
        <v>12.166478816108867</v>
      </c>
    </row>
    <row r="167" spans="1:30" ht="15.75" x14ac:dyDescent="0.2">
      <c r="A167" s="13">
        <v>150</v>
      </c>
      <c r="B167" s="42" t="s">
        <v>379</v>
      </c>
      <c r="C167" s="42" t="s">
        <v>380</v>
      </c>
      <c r="D167" s="14" t="s">
        <v>62</v>
      </c>
      <c r="E167" s="15">
        <v>1</v>
      </c>
      <c r="F167" s="16"/>
      <c r="G167" s="15"/>
      <c r="H167" s="17"/>
      <c r="I167" s="17"/>
      <c r="J167" s="18">
        <v>1.0379</v>
      </c>
      <c r="K167" s="15"/>
      <c r="L167" s="43">
        <v>12630</v>
      </c>
      <c r="M167" s="44">
        <v>13870.57</v>
      </c>
      <c r="N167" s="45">
        <v>10856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20">
        <f t="shared" si="9"/>
        <v>3</v>
      </c>
      <c r="AB167" s="21">
        <f t="shared" si="10"/>
        <v>12452.19</v>
      </c>
      <c r="AC167" s="21">
        <f t="shared" si="11"/>
        <v>12452.19</v>
      </c>
      <c r="AD167" s="22">
        <f t="shared" si="12"/>
        <v>12.16758240091683</v>
      </c>
    </row>
    <row r="168" spans="1:30" ht="15.75" x14ac:dyDescent="0.2">
      <c r="A168" s="13">
        <v>151</v>
      </c>
      <c r="B168" s="42" t="s">
        <v>381</v>
      </c>
      <c r="C168" s="42" t="s">
        <v>382</v>
      </c>
      <c r="D168" s="14" t="s">
        <v>62</v>
      </c>
      <c r="E168" s="15">
        <v>1</v>
      </c>
      <c r="F168" s="16"/>
      <c r="G168" s="15"/>
      <c r="H168" s="17"/>
      <c r="I168" s="17"/>
      <c r="J168" s="18">
        <v>1.0379</v>
      </c>
      <c r="K168" s="15"/>
      <c r="L168" s="43">
        <v>3566</v>
      </c>
      <c r="M168" s="44">
        <v>3917.19</v>
      </c>
      <c r="N168" s="45">
        <v>3066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20">
        <f t="shared" si="9"/>
        <v>3</v>
      </c>
      <c r="AB168" s="21">
        <f t="shared" si="10"/>
        <v>3516.4</v>
      </c>
      <c r="AC168" s="21">
        <f t="shared" si="11"/>
        <v>3516.4</v>
      </c>
      <c r="AD168" s="22">
        <f t="shared" si="12"/>
        <v>12.164642591378357</v>
      </c>
    </row>
    <row r="169" spans="1:30" ht="15.75" x14ac:dyDescent="0.2">
      <c r="A169" s="13">
        <v>152</v>
      </c>
      <c r="B169" s="42" t="s">
        <v>383</v>
      </c>
      <c r="C169" s="42" t="s">
        <v>384</v>
      </c>
      <c r="D169" s="14" t="s">
        <v>62</v>
      </c>
      <c r="E169" s="15">
        <v>1</v>
      </c>
      <c r="F169" s="16"/>
      <c r="G169" s="15"/>
      <c r="H169" s="17"/>
      <c r="I169" s="17"/>
      <c r="J169" s="18">
        <v>1.0379</v>
      </c>
      <c r="K169" s="15"/>
      <c r="L169" s="43">
        <v>1426</v>
      </c>
      <c r="M169" s="44">
        <v>1566.87</v>
      </c>
      <c r="N169" s="45">
        <v>1226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20">
        <f t="shared" si="9"/>
        <v>3</v>
      </c>
      <c r="AB169" s="21">
        <f t="shared" si="10"/>
        <v>1406.29</v>
      </c>
      <c r="AC169" s="21">
        <f t="shared" si="11"/>
        <v>1406.29</v>
      </c>
      <c r="AD169" s="22">
        <f t="shared" si="12"/>
        <v>12.180107255127243</v>
      </c>
    </row>
    <row r="170" spans="1:30" ht="15.75" x14ac:dyDescent="0.2">
      <c r="A170" s="13">
        <v>153</v>
      </c>
      <c r="B170" s="42" t="s">
        <v>385</v>
      </c>
      <c r="C170" s="42" t="s">
        <v>386</v>
      </c>
      <c r="D170" s="14" t="s">
        <v>62</v>
      </c>
      <c r="E170" s="15">
        <v>1</v>
      </c>
      <c r="F170" s="16"/>
      <c r="G170" s="15"/>
      <c r="H170" s="17"/>
      <c r="I170" s="17"/>
      <c r="J170" s="18">
        <v>1.0379</v>
      </c>
      <c r="K170" s="15"/>
      <c r="L170" s="43">
        <v>11770</v>
      </c>
      <c r="M170" s="44">
        <v>12926.71</v>
      </c>
      <c r="N170" s="45">
        <v>10117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20">
        <f t="shared" si="9"/>
        <v>3</v>
      </c>
      <c r="AB170" s="21">
        <f t="shared" si="10"/>
        <v>11604.57</v>
      </c>
      <c r="AC170" s="21">
        <f t="shared" si="11"/>
        <v>11604.57</v>
      </c>
      <c r="AD170" s="22">
        <f t="shared" si="12"/>
        <v>12.168837286165042</v>
      </c>
    </row>
    <row r="171" spans="1:30" ht="15.75" x14ac:dyDescent="0.2">
      <c r="A171" s="13">
        <v>154</v>
      </c>
      <c r="B171" s="42" t="s">
        <v>387</v>
      </c>
      <c r="C171" s="42" t="s">
        <v>388</v>
      </c>
      <c r="D171" s="14" t="s">
        <v>62</v>
      </c>
      <c r="E171" s="15">
        <v>1</v>
      </c>
      <c r="F171" s="16"/>
      <c r="G171" s="15"/>
      <c r="H171" s="17"/>
      <c r="I171" s="17"/>
      <c r="J171" s="18">
        <v>1.0379</v>
      </c>
      <c r="K171" s="15"/>
      <c r="L171" s="43">
        <v>11770</v>
      </c>
      <c r="M171" s="44">
        <v>12926.71</v>
      </c>
      <c r="N171" s="45">
        <v>10117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20">
        <f t="shared" si="9"/>
        <v>3</v>
      </c>
      <c r="AB171" s="21">
        <f t="shared" si="10"/>
        <v>11604.57</v>
      </c>
      <c r="AC171" s="21">
        <f t="shared" si="11"/>
        <v>11604.57</v>
      </c>
      <c r="AD171" s="22">
        <f t="shared" si="12"/>
        <v>12.168837286165042</v>
      </c>
    </row>
    <row r="172" spans="1:30" ht="15.75" x14ac:dyDescent="0.2">
      <c r="A172" s="13">
        <v>155</v>
      </c>
      <c r="B172" s="42" t="s">
        <v>389</v>
      </c>
      <c r="C172" s="42" t="s">
        <v>390</v>
      </c>
      <c r="D172" s="14" t="s">
        <v>62</v>
      </c>
      <c r="E172" s="15">
        <v>1</v>
      </c>
      <c r="F172" s="16"/>
      <c r="G172" s="15"/>
      <c r="H172" s="17"/>
      <c r="I172" s="17"/>
      <c r="J172" s="18">
        <v>1.0379</v>
      </c>
      <c r="K172" s="15"/>
      <c r="L172" s="43">
        <v>503</v>
      </c>
      <c r="M172" s="44">
        <v>552.98</v>
      </c>
      <c r="N172" s="45">
        <v>500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20">
        <f t="shared" si="9"/>
        <v>3</v>
      </c>
      <c r="AB172" s="21">
        <f t="shared" si="10"/>
        <v>518.66</v>
      </c>
      <c r="AC172" s="21">
        <f t="shared" si="11"/>
        <v>518.66</v>
      </c>
      <c r="AD172" s="22">
        <f t="shared" si="12"/>
        <v>5.7378279697362311</v>
      </c>
    </row>
    <row r="173" spans="1:30" ht="15.75" x14ac:dyDescent="0.2">
      <c r="A173" s="13">
        <v>156</v>
      </c>
      <c r="B173" s="42" t="s">
        <v>391</v>
      </c>
      <c r="C173" s="42" t="s">
        <v>392</v>
      </c>
      <c r="D173" s="14" t="s">
        <v>62</v>
      </c>
      <c r="E173" s="15">
        <v>1</v>
      </c>
      <c r="F173" s="16"/>
      <c r="G173" s="15"/>
      <c r="H173" s="17"/>
      <c r="I173" s="17"/>
      <c r="J173" s="18">
        <v>1.0379</v>
      </c>
      <c r="K173" s="15"/>
      <c r="L173" s="43">
        <v>31152</v>
      </c>
      <c r="M173" s="44">
        <v>34212.47</v>
      </c>
      <c r="N173" s="45">
        <v>23050</v>
      </c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20">
        <f t="shared" si="9"/>
        <v>3</v>
      </c>
      <c r="AB173" s="21">
        <f t="shared" si="10"/>
        <v>29471.49</v>
      </c>
      <c r="AC173" s="21">
        <f t="shared" si="11"/>
        <v>29471.49</v>
      </c>
      <c r="AD173" s="22">
        <f t="shared" si="12"/>
        <v>19.570999797109824</v>
      </c>
    </row>
    <row r="174" spans="1:30" ht="15.75" x14ac:dyDescent="0.2">
      <c r="A174" s="13">
        <v>157</v>
      </c>
      <c r="B174" s="42" t="s">
        <v>393</v>
      </c>
      <c r="C174" s="42" t="s">
        <v>394</v>
      </c>
      <c r="D174" s="14" t="s">
        <v>62</v>
      </c>
      <c r="E174" s="15">
        <v>1</v>
      </c>
      <c r="F174" s="16"/>
      <c r="G174" s="15"/>
      <c r="H174" s="17"/>
      <c r="I174" s="17"/>
      <c r="J174" s="18">
        <v>1.0379</v>
      </c>
      <c r="K174" s="15"/>
      <c r="L174" s="43">
        <v>5048</v>
      </c>
      <c r="M174" s="44">
        <v>5544.72</v>
      </c>
      <c r="N174" s="45">
        <v>4630</v>
      </c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20">
        <f t="shared" si="9"/>
        <v>3</v>
      </c>
      <c r="AB174" s="21">
        <f t="shared" si="10"/>
        <v>5074.24</v>
      </c>
      <c r="AC174" s="21">
        <f t="shared" si="11"/>
        <v>5074.24</v>
      </c>
      <c r="AD174" s="22">
        <f t="shared" si="12"/>
        <v>9.024488393157954</v>
      </c>
    </row>
    <row r="175" spans="1:30" ht="25.5" x14ac:dyDescent="0.2">
      <c r="A175" s="13">
        <v>158</v>
      </c>
      <c r="B175" s="42" t="s">
        <v>395</v>
      </c>
      <c r="C175" s="42" t="s">
        <v>396</v>
      </c>
      <c r="D175" s="14" t="s">
        <v>62</v>
      </c>
      <c r="E175" s="15">
        <v>1</v>
      </c>
      <c r="F175" s="16"/>
      <c r="G175" s="15"/>
      <c r="H175" s="17"/>
      <c r="I175" s="17"/>
      <c r="J175" s="18">
        <v>1.0379</v>
      </c>
      <c r="K175" s="15"/>
      <c r="L175" s="43">
        <v>20195</v>
      </c>
      <c r="M175" s="44">
        <v>22178.86</v>
      </c>
      <c r="N175" s="45">
        <v>18520</v>
      </c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20">
        <f t="shared" si="9"/>
        <v>3</v>
      </c>
      <c r="AB175" s="21">
        <f t="shared" si="10"/>
        <v>20297.96</v>
      </c>
      <c r="AC175" s="21">
        <f t="shared" si="11"/>
        <v>20297.96</v>
      </c>
      <c r="AD175" s="22">
        <f t="shared" si="12"/>
        <v>9.0235737680454129</v>
      </c>
    </row>
    <row r="176" spans="1:30" ht="15.75" x14ac:dyDescent="0.2">
      <c r="A176" s="13">
        <v>159</v>
      </c>
      <c r="B176" s="42" t="s">
        <v>397</v>
      </c>
      <c r="C176" s="42" t="s">
        <v>398</v>
      </c>
      <c r="D176" s="14" t="s">
        <v>62</v>
      </c>
      <c r="E176" s="15">
        <v>1</v>
      </c>
      <c r="F176" s="16"/>
      <c r="G176" s="15"/>
      <c r="H176" s="17"/>
      <c r="I176" s="17"/>
      <c r="J176" s="18">
        <v>1.0379</v>
      </c>
      <c r="K176" s="15"/>
      <c r="L176" s="43">
        <v>20185</v>
      </c>
      <c r="M176" s="44">
        <v>22178.86</v>
      </c>
      <c r="N176" s="45">
        <v>18520</v>
      </c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20">
        <f t="shared" si="9"/>
        <v>3</v>
      </c>
      <c r="AB176" s="21">
        <f t="shared" si="10"/>
        <v>20294.62</v>
      </c>
      <c r="AC176" s="21">
        <f t="shared" si="11"/>
        <v>20294.62</v>
      </c>
      <c r="AD176" s="22">
        <f t="shared" si="12"/>
        <v>9.02648838883397</v>
      </c>
    </row>
    <row r="177" spans="1:30" ht="15.75" x14ac:dyDescent="0.2">
      <c r="A177" s="13">
        <v>160</v>
      </c>
      <c r="B177" s="42" t="s">
        <v>88</v>
      </c>
      <c r="C177" s="42" t="s">
        <v>80</v>
      </c>
      <c r="D177" s="14" t="s">
        <v>62</v>
      </c>
      <c r="E177" s="15">
        <v>1</v>
      </c>
      <c r="F177" s="16"/>
      <c r="G177" s="15"/>
      <c r="H177" s="17"/>
      <c r="I177" s="17"/>
      <c r="J177" s="18">
        <v>1.0379</v>
      </c>
      <c r="K177" s="15"/>
      <c r="L177" s="43">
        <v>5048</v>
      </c>
      <c r="M177" s="44">
        <v>5544.72</v>
      </c>
      <c r="N177" s="45">
        <v>4630</v>
      </c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20">
        <f t="shared" si="9"/>
        <v>3</v>
      </c>
      <c r="AB177" s="21">
        <f t="shared" si="10"/>
        <v>5074.24</v>
      </c>
      <c r="AC177" s="21">
        <f t="shared" si="11"/>
        <v>5074.24</v>
      </c>
      <c r="AD177" s="22">
        <f t="shared" si="12"/>
        <v>9.024488393157954</v>
      </c>
    </row>
    <row r="178" spans="1:30" ht="15.75" x14ac:dyDescent="0.2">
      <c r="A178" s="13">
        <v>161</v>
      </c>
      <c r="B178" s="42" t="s">
        <v>399</v>
      </c>
      <c r="C178" s="42" t="s">
        <v>400</v>
      </c>
      <c r="D178" s="14" t="s">
        <v>62</v>
      </c>
      <c r="E178" s="15">
        <v>1</v>
      </c>
      <c r="F178" s="16"/>
      <c r="G178" s="15"/>
      <c r="H178" s="17"/>
      <c r="I178" s="17"/>
      <c r="J178" s="18">
        <v>1.0379</v>
      </c>
      <c r="K178" s="15"/>
      <c r="L178" s="43">
        <v>48805</v>
      </c>
      <c r="M178" s="44">
        <v>53598.91</v>
      </c>
      <c r="N178" s="45">
        <v>44425</v>
      </c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20">
        <f t="shared" si="9"/>
        <v>3</v>
      </c>
      <c r="AB178" s="21">
        <f t="shared" si="10"/>
        <v>48942.97</v>
      </c>
      <c r="AC178" s="21">
        <f t="shared" si="11"/>
        <v>48942.97</v>
      </c>
      <c r="AD178" s="22">
        <f t="shared" si="12"/>
        <v>9.3752197189007092</v>
      </c>
    </row>
    <row r="179" spans="1:30" ht="15.75" x14ac:dyDescent="0.2">
      <c r="A179" s="13">
        <v>162</v>
      </c>
      <c r="B179" s="42" t="s">
        <v>401</v>
      </c>
      <c r="C179" s="42" t="s">
        <v>402</v>
      </c>
      <c r="D179" s="14" t="s">
        <v>62</v>
      </c>
      <c r="E179" s="15">
        <v>1</v>
      </c>
      <c r="F179" s="16"/>
      <c r="G179" s="15"/>
      <c r="H179" s="17"/>
      <c r="I179" s="17"/>
      <c r="J179" s="18">
        <v>1.0379</v>
      </c>
      <c r="K179" s="15"/>
      <c r="L179" s="43">
        <v>58902</v>
      </c>
      <c r="M179" s="44">
        <v>64688.34</v>
      </c>
      <c r="N179" s="45">
        <v>53615</v>
      </c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20">
        <f t="shared" si="9"/>
        <v>3</v>
      </c>
      <c r="AB179" s="21">
        <f t="shared" si="10"/>
        <v>59068.450000000004</v>
      </c>
      <c r="AC179" s="21">
        <f t="shared" si="11"/>
        <v>59068.450000000004</v>
      </c>
      <c r="AD179" s="22">
        <f t="shared" si="12"/>
        <v>9.3764879798725769</v>
      </c>
    </row>
    <row r="180" spans="1:30" ht="15.75" x14ac:dyDescent="0.2">
      <c r="A180" s="13">
        <v>163</v>
      </c>
      <c r="B180" s="42" t="s">
        <v>403</v>
      </c>
      <c r="C180" s="42" t="s">
        <v>404</v>
      </c>
      <c r="D180" s="14" t="s">
        <v>62</v>
      </c>
      <c r="E180" s="15">
        <v>1</v>
      </c>
      <c r="F180" s="16"/>
      <c r="G180" s="15"/>
      <c r="H180" s="17"/>
      <c r="I180" s="17"/>
      <c r="J180" s="18">
        <v>1.0379</v>
      </c>
      <c r="K180" s="15"/>
      <c r="L180" s="43">
        <v>4069</v>
      </c>
      <c r="M180" s="44">
        <v>4469.53</v>
      </c>
      <c r="N180" s="45">
        <v>3550</v>
      </c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20">
        <f t="shared" si="9"/>
        <v>3</v>
      </c>
      <c r="AB180" s="21">
        <f t="shared" si="10"/>
        <v>4029.51</v>
      </c>
      <c r="AC180" s="21">
        <f t="shared" si="11"/>
        <v>4029.51</v>
      </c>
      <c r="AD180" s="22">
        <f t="shared" si="12"/>
        <v>11.441470407313201</v>
      </c>
    </row>
    <row r="181" spans="1:30" ht="15.75" x14ac:dyDescent="0.2">
      <c r="A181" s="13">
        <v>164</v>
      </c>
      <c r="B181" s="42" t="s">
        <v>405</v>
      </c>
      <c r="C181" s="42" t="s">
        <v>406</v>
      </c>
      <c r="D181" s="14" t="s">
        <v>62</v>
      </c>
      <c r="E181" s="15">
        <v>1</v>
      </c>
      <c r="F181" s="16"/>
      <c r="G181" s="15"/>
      <c r="H181" s="17"/>
      <c r="I181" s="17"/>
      <c r="J181" s="18">
        <v>1.0379</v>
      </c>
      <c r="K181" s="15"/>
      <c r="L181" s="43">
        <v>5662</v>
      </c>
      <c r="M181" s="44">
        <v>6218.47</v>
      </c>
      <c r="N181" s="45">
        <v>5000</v>
      </c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20">
        <f t="shared" si="9"/>
        <v>3</v>
      </c>
      <c r="AB181" s="21">
        <f t="shared" si="10"/>
        <v>5626.83</v>
      </c>
      <c r="AC181" s="21">
        <f t="shared" si="11"/>
        <v>5626.83</v>
      </c>
      <c r="AD181" s="22">
        <f t="shared" si="12"/>
        <v>10.84084955645182</v>
      </c>
    </row>
    <row r="182" spans="1:30" ht="15.75" x14ac:dyDescent="0.2">
      <c r="A182" s="13">
        <v>165</v>
      </c>
      <c r="B182" s="42" t="s">
        <v>407</v>
      </c>
      <c r="C182" s="42" t="s">
        <v>408</v>
      </c>
      <c r="D182" s="14" t="s">
        <v>62</v>
      </c>
      <c r="E182" s="15">
        <v>1</v>
      </c>
      <c r="F182" s="16"/>
      <c r="G182" s="15"/>
      <c r="H182" s="17"/>
      <c r="I182" s="17"/>
      <c r="J182" s="18">
        <v>1.0379</v>
      </c>
      <c r="K182" s="15"/>
      <c r="L182" s="43">
        <v>4954</v>
      </c>
      <c r="M182" s="44">
        <v>5441.17</v>
      </c>
      <c r="N182" s="45">
        <v>4400</v>
      </c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20">
        <f t="shared" si="9"/>
        <v>3</v>
      </c>
      <c r="AB182" s="21">
        <f t="shared" si="10"/>
        <v>4931.7300000000005</v>
      </c>
      <c r="AC182" s="21">
        <f t="shared" si="11"/>
        <v>4931.7300000000005</v>
      </c>
      <c r="AD182" s="22">
        <f t="shared" si="12"/>
        <v>10.563075182662038</v>
      </c>
    </row>
    <row r="183" spans="1:30" ht="15.75" x14ac:dyDescent="0.2">
      <c r="A183" s="13">
        <v>166</v>
      </c>
      <c r="B183" s="42" t="s">
        <v>409</v>
      </c>
      <c r="C183" s="42" t="s">
        <v>410</v>
      </c>
      <c r="D183" s="14" t="s">
        <v>62</v>
      </c>
      <c r="E183" s="15">
        <v>1</v>
      </c>
      <c r="F183" s="16"/>
      <c r="G183" s="15"/>
      <c r="H183" s="17"/>
      <c r="I183" s="17"/>
      <c r="J183" s="18">
        <v>1.0379</v>
      </c>
      <c r="K183" s="15"/>
      <c r="L183" s="43">
        <v>5308</v>
      </c>
      <c r="M183" s="44">
        <v>5829.82</v>
      </c>
      <c r="N183" s="45">
        <v>4670</v>
      </c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20">
        <f t="shared" si="9"/>
        <v>3</v>
      </c>
      <c r="AB183" s="21">
        <f t="shared" si="10"/>
        <v>5269.28</v>
      </c>
      <c r="AC183" s="21">
        <f t="shared" si="11"/>
        <v>5269.28</v>
      </c>
      <c r="AD183" s="22">
        <f t="shared" si="12"/>
        <v>11.0238782128145</v>
      </c>
    </row>
    <row r="184" spans="1:30" ht="15.75" x14ac:dyDescent="0.2">
      <c r="A184" s="13">
        <v>167</v>
      </c>
      <c r="B184" s="42" t="s">
        <v>411</v>
      </c>
      <c r="C184" s="42" t="s">
        <v>412</v>
      </c>
      <c r="D184" s="14" t="s">
        <v>62</v>
      </c>
      <c r="E184" s="15">
        <v>1</v>
      </c>
      <c r="F184" s="16"/>
      <c r="G184" s="15"/>
      <c r="H184" s="17"/>
      <c r="I184" s="17"/>
      <c r="J184" s="18">
        <v>1.0379</v>
      </c>
      <c r="K184" s="15"/>
      <c r="L184" s="43">
        <v>5308</v>
      </c>
      <c r="M184" s="44">
        <v>5829.82</v>
      </c>
      <c r="N184" s="45">
        <v>4650</v>
      </c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20">
        <f t="shared" si="9"/>
        <v>3</v>
      </c>
      <c r="AB184" s="21">
        <f t="shared" si="10"/>
        <v>5262.61</v>
      </c>
      <c r="AC184" s="21">
        <f t="shared" si="11"/>
        <v>5262.61</v>
      </c>
      <c r="AD184" s="22">
        <f t="shared" si="12"/>
        <v>11.23431953671345</v>
      </c>
    </row>
    <row r="185" spans="1:30" ht="15.75" x14ac:dyDescent="0.2">
      <c r="A185" s="13">
        <v>168</v>
      </c>
      <c r="B185" s="42" t="s">
        <v>413</v>
      </c>
      <c r="C185" s="42" t="s">
        <v>414</v>
      </c>
      <c r="D185" s="14" t="s">
        <v>62</v>
      </c>
      <c r="E185" s="15">
        <v>1</v>
      </c>
      <c r="F185" s="16"/>
      <c r="G185" s="15"/>
      <c r="H185" s="17"/>
      <c r="I185" s="17"/>
      <c r="J185" s="18">
        <v>1.0379</v>
      </c>
      <c r="K185" s="15"/>
      <c r="L185" s="43">
        <v>5310</v>
      </c>
      <c r="M185" s="44">
        <v>5829.82</v>
      </c>
      <c r="N185" s="45">
        <v>4680</v>
      </c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20">
        <f t="shared" si="9"/>
        <v>3</v>
      </c>
      <c r="AB185" s="21">
        <f t="shared" si="10"/>
        <v>5273.28</v>
      </c>
      <c r="AC185" s="21">
        <f t="shared" si="11"/>
        <v>5273.28</v>
      </c>
      <c r="AD185" s="22">
        <f t="shared" si="12"/>
        <v>10.9189944213774</v>
      </c>
    </row>
    <row r="186" spans="1:30" ht="15.75" x14ac:dyDescent="0.2">
      <c r="A186" s="13">
        <v>169</v>
      </c>
      <c r="B186" s="42" t="s">
        <v>415</v>
      </c>
      <c r="C186" s="42" t="s">
        <v>416</v>
      </c>
      <c r="D186" s="14" t="s">
        <v>62</v>
      </c>
      <c r="E186" s="15">
        <v>1</v>
      </c>
      <c r="F186" s="16"/>
      <c r="G186" s="15"/>
      <c r="H186" s="17"/>
      <c r="I186" s="17"/>
      <c r="J186" s="18">
        <v>1.0379</v>
      </c>
      <c r="K186" s="15"/>
      <c r="L186" s="43">
        <v>5310</v>
      </c>
      <c r="M186" s="44">
        <v>5829.82</v>
      </c>
      <c r="N186" s="45">
        <v>4690</v>
      </c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20">
        <f t="shared" si="9"/>
        <v>3</v>
      </c>
      <c r="AB186" s="21">
        <f t="shared" si="10"/>
        <v>5276.61</v>
      </c>
      <c r="AC186" s="21">
        <f t="shared" si="11"/>
        <v>5276.61</v>
      </c>
      <c r="AD186" s="22">
        <f t="shared" si="12"/>
        <v>10.814581184187675</v>
      </c>
    </row>
    <row r="187" spans="1:30" ht="15.75" x14ac:dyDescent="0.2">
      <c r="A187" s="13">
        <v>170</v>
      </c>
      <c r="B187" s="42" t="s">
        <v>417</v>
      </c>
      <c r="C187" s="42" t="s">
        <v>418</v>
      </c>
      <c r="D187" s="14" t="s">
        <v>62</v>
      </c>
      <c r="E187" s="15">
        <v>1</v>
      </c>
      <c r="F187" s="16"/>
      <c r="G187" s="15"/>
      <c r="H187" s="17"/>
      <c r="I187" s="17"/>
      <c r="J187" s="18">
        <v>1.0379</v>
      </c>
      <c r="K187" s="15"/>
      <c r="L187" s="43">
        <v>4954</v>
      </c>
      <c r="M187" s="44">
        <v>5441.17</v>
      </c>
      <c r="N187" s="45">
        <v>4325</v>
      </c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20">
        <f t="shared" si="9"/>
        <v>3</v>
      </c>
      <c r="AB187" s="21">
        <f t="shared" si="10"/>
        <v>4906.7300000000005</v>
      </c>
      <c r="AC187" s="21">
        <f t="shared" si="11"/>
        <v>4906.7300000000005</v>
      </c>
      <c r="AD187" s="22">
        <f t="shared" si="12"/>
        <v>11.404434886688314</v>
      </c>
    </row>
    <row r="188" spans="1:30" ht="15.75" x14ac:dyDescent="0.2">
      <c r="A188" s="13">
        <v>171</v>
      </c>
      <c r="B188" s="42" t="s">
        <v>419</v>
      </c>
      <c r="C188" s="42" t="s">
        <v>420</v>
      </c>
      <c r="D188" s="14" t="s">
        <v>62</v>
      </c>
      <c r="E188" s="15">
        <v>1</v>
      </c>
      <c r="F188" s="16"/>
      <c r="G188" s="15"/>
      <c r="H188" s="17"/>
      <c r="I188" s="17"/>
      <c r="J188" s="18">
        <v>1.0379</v>
      </c>
      <c r="K188" s="15"/>
      <c r="L188" s="43">
        <v>4954</v>
      </c>
      <c r="M188" s="44">
        <v>5441.17</v>
      </c>
      <c r="N188" s="45">
        <v>4350</v>
      </c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20">
        <f t="shared" si="9"/>
        <v>3</v>
      </c>
      <c r="AB188" s="21">
        <f t="shared" si="10"/>
        <v>4915.0600000000004</v>
      </c>
      <c r="AC188" s="21">
        <f t="shared" si="11"/>
        <v>4915.0600000000004</v>
      </c>
      <c r="AD188" s="22">
        <f t="shared" si="12"/>
        <v>11.121459508837278</v>
      </c>
    </row>
    <row r="189" spans="1:30" ht="15.75" x14ac:dyDescent="0.2">
      <c r="A189" s="13">
        <v>172</v>
      </c>
      <c r="B189" s="42" t="s">
        <v>421</v>
      </c>
      <c r="C189" s="42" t="s">
        <v>422</v>
      </c>
      <c r="D189" s="14" t="s">
        <v>62</v>
      </c>
      <c r="E189" s="15">
        <v>1</v>
      </c>
      <c r="F189" s="16"/>
      <c r="G189" s="15"/>
      <c r="H189" s="17"/>
      <c r="I189" s="17"/>
      <c r="J189" s="18">
        <v>1.0379</v>
      </c>
      <c r="K189" s="15"/>
      <c r="L189" s="43">
        <v>4955</v>
      </c>
      <c r="M189" s="44">
        <v>5441.17</v>
      </c>
      <c r="N189" s="45">
        <v>4325</v>
      </c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20">
        <f t="shared" si="9"/>
        <v>3</v>
      </c>
      <c r="AB189" s="21">
        <f t="shared" si="10"/>
        <v>4907.0600000000004</v>
      </c>
      <c r="AC189" s="21">
        <f t="shared" si="11"/>
        <v>4907.0600000000004</v>
      </c>
      <c r="AD189" s="22">
        <f t="shared" si="12"/>
        <v>11.404534828714105</v>
      </c>
    </row>
    <row r="190" spans="1:30" ht="15.75" x14ac:dyDescent="0.2">
      <c r="A190" s="13">
        <v>173</v>
      </c>
      <c r="B190" s="42" t="s">
        <v>423</v>
      </c>
      <c r="C190" s="42" t="s">
        <v>424</v>
      </c>
      <c r="D190" s="14" t="s">
        <v>62</v>
      </c>
      <c r="E190" s="15">
        <v>1</v>
      </c>
      <c r="F190" s="16"/>
      <c r="G190" s="15"/>
      <c r="H190" s="17"/>
      <c r="I190" s="17"/>
      <c r="J190" s="18">
        <v>1.0379</v>
      </c>
      <c r="K190" s="15"/>
      <c r="L190" s="43">
        <v>3892</v>
      </c>
      <c r="M190" s="44">
        <v>4275.2</v>
      </c>
      <c r="N190" s="45">
        <v>3395</v>
      </c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20">
        <f t="shared" si="9"/>
        <v>3</v>
      </c>
      <c r="AB190" s="21">
        <f t="shared" si="10"/>
        <v>3854.07</v>
      </c>
      <c r="AC190" s="21">
        <f t="shared" si="11"/>
        <v>3854.07</v>
      </c>
      <c r="AD190" s="22">
        <f t="shared" si="12"/>
        <v>11.450865853738899</v>
      </c>
    </row>
    <row r="191" spans="1:30" ht="15.75" x14ac:dyDescent="0.2">
      <c r="A191" s="13">
        <v>174</v>
      </c>
      <c r="B191" s="42" t="s">
        <v>425</v>
      </c>
      <c r="C191" s="42" t="s">
        <v>426</v>
      </c>
      <c r="D191" s="14" t="s">
        <v>62</v>
      </c>
      <c r="E191" s="15">
        <v>1</v>
      </c>
      <c r="F191" s="16"/>
      <c r="G191" s="15"/>
      <c r="H191" s="17"/>
      <c r="I191" s="17"/>
      <c r="J191" s="18">
        <v>1.0379</v>
      </c>
      <c r="K191" s="15"/>
      <c r="L191" s="43">
        <v>4955</v>
      </c>
      <c r="M191" s="44">
        <v>5441.17</v>
      </c>
      <c r="N191" s="45">
        <v>4325</v>
      </c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20">
        <f t="shared" si="9"/>
        <v>3</v>
      </c>
      <c r="AB191" s="21">
        <f t="shared" si="10"/>
        <v>4907.0600000000004</v>
      </c>
      <c r="AC191" s="21">
        <f t="shared" si="11"/>
        <v>4907.0600000000004</v>
      </c>
      <c r="AD191" s="22">
        <f t="shared" si="12"/>
        <v>11.404534828714105</v>
      </c>
    </row>
    <row r="192" spans="1:30" ht="15.75" x14ac:dyDescent="0.2">
      <c r="A192" s="13">
        <v>175</v>
      </c>
      <c r="B192" s="42" t="s">
        <v>427</v>
      </c>
      <c r="C192" s="42" t="s">
        <v>428</v>
      </c>
      <c r="D192" s="14" t="s">
        <v>62</v>
      </c>
      <c r="E192" s="15">
        <v>1</v>
      </c>
      <c r="F192" s="16"/>
      <c r="G192" s="15"/>
      <c r="H192" s="17"/>
      <c r="I192" s="17"/>
      <c r="J192" s="18">
        <v>1.0379</v>
      </c>
      <c r="K192" s="15"/>
      <c r="L192" s="43">
        <v>4954</v>
      </c>
      <c r="M192" s="44">
        <v>5441.17</v>
      </c>
      <c r="N192" s="45">
        <v>4330</v>
      </c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20">
        <f t="shared" si="9"/>
        <v>3</v>
      </c>
      <c r="AB192" s="21">
        <f t="shared" si="10"/>
        <v>4908.3900000000003</v>
      </c>
      <c r="AC192" s="21">
        <f t="shared" si="11"/>
        <v>4908.3900000000003</v>
      </c>
      <c r="AD192" s="22">
        <f t="shared" si="12"/>
        <v>11.347658589541314</v>
      </c>
    </row>
    <row r="193" spans="1:30" ht="15.75" x14ac:dyDescent="0.2">
      <c r="A193" s="13">
        <v>176</v>
      </c>
      <c r="B193" s="42" t="s">
        <v>429</v>
      </c>
      <c r="C193" s="42" t="s">
        <v>430</v>
      </c>
      <c r="D193" s="14" t="s">
        <v>62</v>
      </c>
      <c r="E193" s="15">
        <v>1</v>
      </c>
      <c r="F193" s="16"/>
      <c r="G193" s="15"/>
      <c r="H193" s="17"/>
      <c r="I193" s="17"/>
      <c r="J193" s="18">
        <v>1.0379</v>
      </c>
      <c r="K193" s="15"/>
      <c r="L193" s="43">
        <v>4954</v>
      </c>
      <c r="M193" s="44">
        <v>5441.17</v>
      </c>
      <c r="N193" s="45">
        <v>4340</v>
      </c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20">
        <f t="shared" si="9"/>
        <v>3</v>
      </c>
      <c r="AB193" s="21">
        <f t="shared" si="10"/>
        <v>4911.7300000000005</v>
      </c>
      <c r="AC193" s="21">
        <f t="shared" si="11"/>
        <v>4911.7300000000005</v>
      </c>
      <c r="AD193" s="22">
        <f t="shared" si="12"/>
        <v>11.23435097905555</v>
      </c>
    </row>
    <row r="194" spans="1:30" ht="15.75" x14ac:dyDescent="0.2">
      <c r="A194" s="13">
        <v>177</v>
      </c>
      <c r="B194" s="42" t="s">
        <v>431</v>
      </c>
      <c r="C194" s="42" t="s">
        <v>432</v>
      </c>
      <c r="D194" s="14" t="s">
        <v>62</v>
      </c>
      <c r="E194" s="15">
        <v>1</v>
      </c>
      <c r="F194" s="16"/>
      <c r="G194" s="15"/>
      <c r="H194" s="17"/>
      <c r="I194" s="17"/>
      <c r="J194" s="18">
        <v>1.0379</v>
      </c>
      <c r="K194" s="15"/>
      <c r="L194" s="43">
        <v>3892</v>
      </c>
      <c r="M194" s="44">
        <v>4275.2</v>
      </c>
      <c r="N194" s="45">
        <v>3395</v>
      </c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20">
        <f t="shared" si="9"/>
        <v>3</v>
      </c>
      <c r="AB194" s="21">
        <f t="shared" si="10"/>
        <v>3854.07</v>
      </c>
      <c r="AC194" s="21">
        <f t="shared" si="11"/>
        <v>3854.07</v>
      </c>
      <c r="AD194" s="22">
        <f t="shared" si="12"/>
        <v>11.450865853738899</v>
      </c>
    </row>
    <row r="195" spans="1:30" ht="15.75" x14ac:dyDescent="0.2">
      <c r="A195" s="13">
        <v>178</v>
      </c>
      <c r="B195" s="42" t="s">
        <v>433</v>
      </c>
      <c r="C195" s="42" t="s">
        <v>434</v>
      </c>
      <c r="D195" s="14" t="s">
        <v>62</v>
      </c>
      <c r="E195" s="15">
        <v>1</v>
      </c>
      <c r="F195" s="16"/>
      <c r="G195" s="15"/>
      <c r="H195" s="17"/>
      <c r="I195" s="17"/>
      <c r="J195" s="18">
        <v>1.0379</v>
      </c>
      <c r="K195" s="15"/>
      <c r="L195" s="43">
        <v>530</v>
      </c>
      <c r="M195" s="44">
        <v>582.98</v>
      </c>
      <c r="N195" s="45">
        <v>465</v>
      </c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20">
        <f t="shared" si="9"/>
        <v>3</v>
      </c>
      <c r="AB195" s="21">
        <f t="shared" si="10"/>
        <v>526</v>
      </c>
      <c r="AC195" s="21">
        <f t="shared" si="11"/>
        <v>526</v>
      </c>
      <c r="AD195" s="22">
        <f t="shared" si="12"/>
        <v>11.234213565886423</v>
      </c>
    </row>
    <row r="196" spans="1:30" ht="15.75" x14ac:dyDescent="0.2">
      <c r="A196" s="13">
        <v>179</v>
      </c>
      <c r="B196" s="42" t="s">
        <v>435</v>
      </c>
      <c r="C196" s="42" t="s">
        <v>436</v>
      </c>
      <c r="D196" s="14" t="s">
        <v>62</v>
      </c>
      <c r="E196" s="15">
        <v>1</v>
      </c>
      <c r="F196" s="16"/>
      <c r="G196" s="15"/>
      <c r="H196" s="17"/>
      <c r="I196" s="17"/>
      <c r="J196" s="18">
        <v>1.0379</v>
      </c>
      <c r="K196" s="15"/>
      <c r="L196" s="43">
        <v>1061</v>
      </c>
      <c r="M196" s="44">
        <v>1165.96</v>
      </c>
      <c r="N196" s="45">
        <v>930</v>
      </c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20">
        <f t="shared" si="9"/>
        <v>3</v>
      </c>
      <c r="AB196" s="21">
        <f t="shared" si="10"/>
        <v>1052.32</v>
      </c>
      <c r="AC196" s="21">
        <f t="shared" si="11"/>
        <v>1052.32</v>
      </c>
      <c r="AD196" s="22">
        <f t="shared" si="12"/>
        <v>11.234152503965252</v>
      </c>
    </row>
    <row r="197" spans="1:30" ht="15.75" x14ac:dyDescent="0.2">
      <c r="A197" s="13">
        <v>180</v>
      </c>
      <c r="B197" s="42" t="s">
        <v>437</v>
      </c>
      <c r="C197" s="42" t="s">
        <v>438</v>
      </c>
      <c r="D197" s="14" t="s">
        <v>62</v>
      </c>
      <c r="E197" s="15">
        <v>1</v>
      </c>
      <c r="F197" s="16"/>
      <c r="G197" s="15"/>
      <c r="H197" s="17"/>
      <c r="I197" s="17"/>
      <c r="J197" s="18">
        <v>1.0379</v>
      </c>
      <c r="K197" s="15"/>
      <c r="L197" s="43">
        <v>1415</v>
      </c>
      <c r="M197" s="44">
        <v>1554.62</v>
      </c>
      <c r="N197" s="45">
        <v>1235</v>
      </c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20">
        <f t="shared" si="9"/>
        <v>3</v>
      </c>
      <c r="AB197" s="21">
        <f t="shared" si="10"/>
        <v>1401.54</v>
      </c>
      <c r="AC197" s="21">
        <f t="shared" si="11"/>
        <v>1401.54</v>
      </c>
      <c r="AD197" s="22">
        <f t="shared" si="12"/>
        <v>11.432749819117497</v>
      </c>
    </row>
    <row r="198" spans="1:30" ht="15.75" x14ac:dyDescent="0.2">
      <c r="A198" s="13">
        <v>181</v>
      </c>
      <c r="B198" s="42" t="s">
        <v>439</v>
      </c>
      <c r="C198" s="42" t="s">
        <v>440</v>
      </c>
      <c r="D198" s="14" t="s">
        <v>62</v>
      </c>
      <c r="E198" s="15">
        <v>1</v>
      </c>
      <c r="F198" s="16"/>
      <c r="G198" s="15"/>
      <c r="H198" s="17"/>
      <c r="I198" s="17"/>
      <c r="J198" s="18">
        <v>1.0379</v>
      </c>
      <c r="K198" s="15"/>
      <c r="L198" s="43">
        <v>884</v>
      </c>
      <c r="M198" s="44">
        <v>971.64</v>
      </c>
      <c r="N198" s="45">
        <v>775</v>
      </c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20">
        <f t="shared" si="9"/>
        <v>3</v>
      </c>
      <c r="AB198" s="21">
        <f t="shared" si="10"/>
        <v>876.88</v>
      </c>
      <c r="AC198" s="21">
        <f t="shared" si="11"/>
        <v>876.88</v>
      </c>
      <c r="AD198" s="22">
        <f t="shared" si="12"/>
        <v>11.234509006057639</v>
      </c>
    </row>
    <row r="199" spans="1:30" ht="25.5" x14ac:dyDescent="0.2">
      <c r="A199" s="13">
        <v>182</v>
      </c>
      <c r="B199" s="42" t="s">
        <v>441</v>
      </c>
      <c r="C199" s="42" t="s">
        <v>442</v>
      </c>
      <c r="D199" s="14" t="s">
        <v>62</v>
      </c>
      <c r="E199" s="15">
        <v>1</v>
      </c>
      <c r="F199" s="16"/>
      <c r="G199" s="15"/>
      <c r="H199" s="17"/>
      <c r="I199" s="17"/>
      <c r="J199" s="18">
        <v>1.0379</v>
      </c>
      <c r="K199" s="15"/>
      <c r="L199" s="43">
        <v>1769</v>
      </c>
      <c r="M199" s="44">
        <v>1943.27</v>
      </c>
      <c r="N199" s="45">
        <v>1545</v>
      </c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20">
        <f t="shared" si="9"/>
        <v>3</v>
      </c>
      <c r="AB199" s="21">
        <f t="shared" si="10"/>
        <v>1752.43</v>
      </c>
      <c r="AC199" s="21">
        <f t="shared" si="11"/>
        <v>1752.43</v>
      </c>
      <c r="AD199" s="22">
        <f t="shared" si="12"/>
        <v>11.392853977590752</v>
      </c>
    </row>
    <row r="200" spans="1:30" ht="25.5" x14ac:dyDescent="0.2">
      <c r="A200" s="13">
        <v>183</v>
      </c>
      <c r="B200" s="42" t="s">
        <v>443</v>
      </c>
      <c r="C200" s="42" t="s">
        <v>444</v>
      </c>
      <c r="D200" s="14" t="s">
        <v>62</v>
      </c>
      <c r="E200" s="15">
        <v>1</v>
      </c>
      <c r="F200" s="16"/>
      <c r="G200" s="15"/>
      <c r="H200" s="17"/>
      <c r="I200" s="17"/>
      <c r="J200" s="18">
        <v>1.0379</v>
      </c>
      <c r="K200" s="15"/>
      <c r="L200" s="43">
        <v>2300</v>
      </c>
      <c r="M200" s="44">
        <v>2526.2600000000002</v>
      </c>
      <c r="N200" s="45">
        <v>2008</v>
      </c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20">
        <f t="shared" si="9"/>
        <v>3</v>
      </c>
      <c r="AB200" s="21">
        <f t="shared" si="10"/>
        <v>2278.09</v>
      </c>
      <c r="AC200" s="21">
        <f t="shared" si="11"/>
        <v>2278.09</v>
      </c>
      <c r="AD200" s="22">
        <f t="shared" si="12"/>
        <v>11.405343237234009</v>
      </c>
    </row>
    <row r="201" spans="1:30" ht="15.75" x14ac:dyDescent="0.2">
      <c r="A201" s="13">
        <v>184</v>
      </c>
      <c r="B201" s="42" t="s">
        <v>445</v>
      </c>
      <c r="C201" s="42" t="s">
        <v>446</v>
      </c>
      <c r="D201" s="14" t="s">
        <v>62</v>
      </c>
      <c r="E201" s="15">
        <v>1</v>
      </c>
      <c r="F201" s="16"/>
      <c r="G201" s="15"/>
      <c r="H201" s="17"/>
      <c r="I201" s="17"/>
      <c r="J201" s="18">
        <v>1.0379</v>
      </c>
      <c r="K201" s="15"/>
      <c r="L201" s="43">
        <v>4718</v>
      </c>
      <c r="M201" s="44">
        <v>5182.0600000000004</v>
      </c>
      <c r="N201" s="45">
        <v>4200</v>
      </c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20">
        <f t="shared" si="9"/>
        <v>3</v>
      </c>
      <c r="AB201" s="21">
        <f t="shared" si="10"/>
        <v>4700.0200000000004</v>
      </c>
      <c r="AC201" s="21">
        <f t="shared" si="11"/>
        <v>4700.0200000000004</v>
      </c>
      <c r="AD201" s="22">
        <f t="shared" si="12"/>
        <v>10.452653977235254</v>
      </c>
    </row>
    <row r="202" spans="1:30" ht="15.75" x14ac:dyDescent="0.2">
      <c r="A202" s="13">
        <v>185</v>
      </c>
      <c r="B202" s="42" t="s">
        <v>447</v>
      </c>
      <c r="C202" s="42" t="s">
        <v>448</v>
      </c>
      <c r="D202" s="14" t="s">
        <v>62</v>
      </c>
      <c r="E202" s="15">
        <v>1</v>
      </c>
      <c r="F202" s="16"/>
      <c r="G202" s="15"/>
      <c r="H202" s="17"/>
      <c r="I202" s="17"/>
      <c r="J202" s="18">
        <v>1.0379</v>
      </c>
      <c r="K202" s="15"/>
      <c r="L202" s="43">
        <v>4718</v>
      </c>
      <c r="M202" s="44">
        <v>5182.0600000000004</v>
      </c>
      <c r="N202" s="45">
        <v>4118</v>
      </c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20">
        <f t="shared" si="9"/>
        <v>3</v>
      </c>
      <c r="AB202" s="21">
        <f t="shared" si="10"/>
        <v>4672.6900000000005</v>
      </c>
      <c r="AC202" s="21">
        <f t="shared" si="11"/>
        <v>4672.6900000000005</v>
      </c>
      <c r="AD202" s="22">
        <f t="shared" si="12"/>
        <v>11.416877620751309</v>
      </c>
    </row>
    <row r="203" spans="1:30" ht="15.75" x14ac:dyDescent="0.2">
      <c r="A203" s="13">
        <v>186</v>
      </c>
      <c r="B203" s="42" t="s">
        <v>449</v>
      </c>
      <c r="C203" s="42" t="s">
        <v>450</v>
      </c>
      <c r="D203" s="14" t="s">
        <v>62</v>
      </c>
      <c r="E203" s="15">
        <v>1</v>
      </c>
      <c r="F203" s="16"/>
      <c r="G203" s="15"/>
      <c r="H203" s="17"/>
      <c r="I203" s="17"/>
      <c r="J203" s="18">
        <v>1.0379</v>
      </c>
      <c r="K203" s="15"/>
      <c r="L203" s="43">
        <v>530</v>
      </c>
      <c r="M203" s="44">
        <v>582.98</v>
      </c>
      <c r="N203" s="45">
        <v>465</v>
      </c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20">
        <f t="shared" si="9"/>
        <v>3</v>
      </c>
      <c r="AB203" s="21">
        <f t="shared" si="10"/>
        <v>526</v>
      </c>
      <c r="AC203" s="21">
        <f t="shared" si="11"/>
        <v>526</v>
      </c>
      <c r="AD203" s="22">
        <f t="shared" si="12"/>
        <v>11.234213565886423</v>
      </c>
    </row>
    <row r="204" spans="1:30" ht="15.75" x14ac:dyDescent="0.2">
      <c r="A204" s="13">
        <v>187</v>
      </c>
      <c r="B204" s="42" t="s">
        <v>451</v>
      </c>
      <c r="C204" s="42" t="s">
        <v>452</v>
      </c>
      <c r="D204" s="14" t="s">
        <v>62</v>
      </c>
      <c r="E204" s="15">
        <v>1</v>
      </c>
      <c r="F204" s="16"/>
      <c r="G204" s="15"/>
      <c r="H204" s="17"/>
      <c r="I204" s="17"/>
      <c r="J204" s="18">
        <v>1.0379</v>
      </c>
      <c r="K204" s="15"/>
      <c r="L204" s="43">
        <v>535</v>
      </c>
      <c r="M204" s="44">
        <v>582.98</v>
      </c>
      <c r="N204" s="45">
        <v>465</v>
      </c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20">
        <f t="shared" si="9"/>
        <v>3</v>
      </c>
      <c r="AB204" s="21">
        <f t="shared" si="10"/>
        <v>527.66</v>
      </c>
      <c r="AC204" s="21">
        <f t="shared" si="11"/>
        <v>527.66</v>
      </c>
      <c r="AD204" s="22">
        <f t="shared" si="12"/>
        <v>11.244266994388118</v>
      </c>
    </row>
    <row r="205" spans="1:30" ht="15.75" x14ac:dyDescent="0.2">
      <c r="A205" s="13">
        <v>188</v>
      </c>
      <c r="B205" s="42" t="s">
        <v>453</v>
      </c>
      <c r="C205" s="42" t="s">
        <v>454</v>
      </c>
      <c r="D205" s="14" t="s">
        <v>62</v>
      </c>
      <c r="E205" s="15">
        <v>1</v>
      </c>
      <c r="F205" s="16"/>
      <c r="G205" s="15"/>
      <c r="H205" s="17"/>
      <c r="I205" s="17"/>
      <c r="J205" s="18">
        <v>1.0379</v>
      </c>
      <c r="K205" s="15"/>
      <c r="L205" s="43">
        <v>2123</v>
      </c>
      <c r="M205" s="44">
        <v>2331.9299999999998</v>
      </c>
      <c r="N205" s="45">
        <v>1855</v>
      </c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20">
        <f t="shared" si="9"/>
        <v>3</v>
      </c>
      <c r="AB205" s="21">
        <f t="shared" si="10"/>
        <v>2103.31</v>
      </c>
      <c r="AC205" s="21">
        <f t="shared" si="11"/>
        <v>2103.31</v>
      </c>
      <c r="AD205" s="22">
        <f t="shared" si="12"/>
        <v>11.366555436581411</v>
      </c>
    </row>
    <row r="206" spans="1:30" ht="15.75" x14ac:dyDescent="0.2">
      <c r="A206" s="13">
        <v>189</v>
      </c>
      <c r="B206" s="42" t="s">
        <v>455</v>
      </c>
      <c r="C206" s="42" t="s">
        <v>456</v>
      </c>
      <c r="D206" s="14" t="s">
        <v>62</v>
      </c>
      <c r="E206" s="15">
        <v>1</v>
      </c>
      <c r="F206" s="16"/>
      <c r="G206" s="15"/>
      <c r="H206" s="17"/>
      <c r="I206" s="17"/>
      <c r="J206" s="18">
        <v>1.0379</v>
      </c>
      <c r="K206" s="15"/>
      <c r="L206" s="43">
        <v>884</v>
      </c>
      <c r="M206" s="44">
        <v>971.64</v>
      </c>
      <c r="N206" s="45">
        <v>775</v>
      </c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20">
        <f t="shared" si="9"/>
        <v>3</v>
      </c>
      <c r="AB206" s="21">
        <f t="shared" si="10"/>
        <v>876.88</v>
      </c>
      <c r="AC206" s="21">
        <f t="shared" si="11"/>
        <v>876.88</v>
      </c>
      <c r="AD206" s="22">
        <f t="shared" si="12"/>
        <v>11.234509006057639</v>
      </c>
    </row>
    <row r="207" spans="1:30" ht="15.75" x14ac:dyDescent="0.2">
      <c r="A207" s="13">
        <v>190</v>
      </c>
      <c r="B207" s="42" t="s">
        <v>457</v>
      </c>
      <c r="C207" s="42" t="s">
        <v>458</v>
      </c>
      <c r="D207" s="14" t="s">
        <v>62</v>
      </c>
      <c r="E207" s="15">
        <v>1</v>
      </c>
      <c r="F207" s="16"/>
      <c r="G207" s="15"/>
      <c r="H207" s="17"/>
      <c r="I207" s="17"/>
      <c r="J207" s="18">
        <v>1.0379</v>
      </c>
      <c r="K207" s="15"/>
      <c r="L207" s="43">
        <v>589</v>
      </c>
      <c r="M207" s="44">
        <v>647.76</v>
      </c>
      <c r="N207" s="45">
        <v>515</v>
      </c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20">
        <f t="shared" si="9"/>
        <v>3</v>
      </c>
      <c r="AB207" s="21">
        <f t="shared" si="10"/>
        <v>583.91999999999996</v>
      </c>
      <c r="AC207" s="21">
        <f t="shared" si="11"/>
        <v>583.91999999999996</v>
      </c>
      <c r="AD207" s="22">
        <f t="shared" si="12"/>
        <v>11.392935358327767</v>
      </c>
    </row>
    <row r="208" spans="1:30" ht="15.75" x14ac:dyDescent="0.2">
      <c r="A208" s="13">
        <v>191</v>
      </c>
      <c r="B208" s="42" t="s">
        <v>459</v>
      </c>
      <c r="C208" s="42" t="s">
        <v>460</v>
      </c>
      <c r="D208" s="14" t="s">
        <v>62</v>
      </c>
      <c r="E208" s="15">
        <v>1</v>
      </c>
      <c r="F208" s="16"/>
      <c r="G208" s="15"/>
      <c r="H208" s="17"/>
      <c r="I208" s="17"/>
      <c r="J208" s="18">
        <v>1.0379</v>
      </c>
      <c r="K208" s="15"/>
      <c r="L208" s="43">
        <v>530</v>
      </c>
      <c r="M208" s="44">
        <v>582.98</v>
      </c>
      <c r="N208" s="45">
        <v>465</v>
      </c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20">
        <f t="shared" si="9"/>
        <v>3</v>
      </c>
      <c r="AB208" s="21">
        <f t="shared" si="10"/>
        <v>526</v>
      </c>
      <c r="AC208" s="21">
        <f t="shared" si="11"/>
        <v>526</v>
      </c>
      <c r="AD208" s="22">
        <f t="shared" si="12"/>
        <v>11.234213565886423</v>
      </c>
    </row>
    <row r="209" spans="1:30" ht="15.75" x14ac:dyDescent="0.2">
      <c r="A209" s="13">
        <v>192</v>
      </c>
      <c r="B209" s="42" t="s">
        <v>461</v>
      </c>
      <c r="C209" s="42" t="s">
        <v>462</v>
      </c>
      <c r="D209" s="14" t="s">
        <v>62</v>
      </c>
      <c r="E209" s="15">
        <v>1</v>
      </c>
      <c r="F209" s="16"/>
      <c r="G209" s="15"/>
      <c r="H209" s="17"/>
      <c r="I209" s="17"/>
      <c r="J209" s="18">
        <v>1.0379</v>
      </c>
      <c r="K209" s="15"/>
      <c r="L209" s="43">
        <v>589</v>
      </c>
      <c r="M209" s="44">
        <v>647.76</v>
      </c>
      <c r="N209" s="45">
        <v>515</v>
      </c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20">
        <f t="shared" ref="AA209:AA272" si="13">COUNTIF(K209:Z209,"&gt;0")</f>
        <v>3</v>
      </c>
      <c r="AB209" s="21">
        <f t="shared" ref="AB209:AB272" si="14">CEILING(SUM(K209:Z209)/COUNTIF(K209:Z209,"&gt;0"),0.01)</f>
        <v>583.91999999999996</v>
      </c>
      <c r="AC209" s="21">
        <f t="shared" ref="AC209:AC272" si="15">AB209*E209</f>
        <v>583.91999999999996</v>
      </c>
      <c r="AD209" s="22">
        <f t="shared" ref="AD209:AD272" si="16">STDEV(K209:Z209)/AB209*100</f>
        <v>11.392935358327767</v>
      </c>
    </row>
    <row r="210" spans="1:30" ht="15.75" x14ac:dyDescent="0.2">
      <c r="A210" s="13">
        <v>193</v>
      </c>
      <c r="B210" s="42" t="s">
        <v>463</v>
      </c>
      <c r="C210" s="42" t="s">
        <v>464</v>
      </c>
      <c r="D210" s="14" t="s">
        <v>62</v>
      </c>
      <c r="E210" s="15">
        <v>1</v>
      </c>
      <c r="F210" s="16"/>
      <c r="G210" s="15"/>
      <c r="H210" s="17"/>
      <c r="I210" s="17"/>
      <c r="J210" s="18">
        <v>1.0379</v>
      </c>
      <c r="K210" s="15"/>
      <c r="L210" s="43">
        <v>884</v>
      </c>
      <c r="M210" s="44">
        <v>971.64</v>
      </c>
      <c r="N210" s="45">
        <v>800</v>
      </c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20">
        <f t="shared" si="13"/>
        <v>3</v>
      </c>
      <c r="AB210" s="21">
        <f t="shared" si="14"/>
        <v>885.22</v>
      </c>
      <c r="AC210" s="21">
        <f t="shared" si="15"/>
        <v>885.22</v>
      </c>
      <c r="AD210" s="22">
        <f t="shared" si="16"/>
        <v>9.695491810268674</v>
      </c>
    </row>
    <row r="211" spans="1:30" ht="15.75" x14ac:dyDescent="0.2">
      <c r="A211" s="13">
        <v>194</v>
      </c>
      <c r="B211" s="42" t="s">
        <v>465</v>
      </c>
      <c r="C211" s="42" t="s">
        <v>466</v>
      </c>
      <c r="D211" s="14" t="s">
        <v>62</v>
      </c>
      <c r="E211" s="15">
        <v>1</v>
      </c>
      <c r="F211" s="16"/>
      <c r="G211" s="15"/>
      <c r="H211" s="17"/>
      <c r="I211" s="17"/>
      <c r="J211" s="18">
        <v>1.0379</v>
      </c>
      <c r="K211" s="15"/>
      <c r="L211" s="43">
        <v>884</v>
      </c>
      <c r="M211" s="44">
        <v>971.64</v>
      </c>
      <c r="N211" s="45">
        <v>790</v>
      </c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20">
        <f t="shared" si="13"/>
        <v>3</v>
      </c>
      <c r="AB211" s="21">
        <f t="shared" si="14"/>
        <v>881.88</v>
      </c>
      <c r="AC211" s="21">
        <f t="shared" si="15"/>
        <v>881.88</v>
      </c>
      <c r="AD211" s="22">
        <f t="shared" si="16"/>
        <v>10.300557410401854</v>
      </c>
    </row>
    <row r="212" spans="1:30" ht="15.75" x14ac:dyDescent="0.2">
      <c r="A212" s="13">
        <v>195</v>
      </c>
      <c r="B212" s="42" t="s">
        <v>467</v>
      </c>
      <c r="C212" s="42" t="s">
        <v>468</v>
      </c>
      <c r="D212" s="14" t="s">
        <v>62</v>
      </c>
      <c r="E212" s="15">
        <v>1</v>
      </c>
      <c r="F212" s="16"/>
      <c r="G212" s="15"/>
      <c r="H212" s="17"/>
      <c r="I212" s="17"/>
      <c r="J212" s="18">
        <v>1.0379</v>
      </c>
      <c r="K212" s="15"/>
      <c r="L212" s="43">
        <v>1238</v>
      </c>
      <c r="M212" s="44">
        <v>1360.29</v>
      </c>
      <c r="N212" s="45">
        <v>1100</v>
      </c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20">
        <f t="shared" si="13"/>
        <v>3</v>
      </c>
      <c r="AB212" s="21">
        <f t="shared" si="14"/>
        <v>1232.77</v>
      </c>
      <c r="AC212" s="21">
        <f t="shared" si="15"/>
        <v>1232.77</v>
      </c>
      <c r="AD212" s="22">
        <f t="shared" si="16"/>
        <v>10.563526997992293</v>
      </c>
    </row>
    <row r="213" spans="1:30" ht="15.75" x14ac:dyDescent="0.2">
      <c r="A213" s="13">
        <v>196</v>
      </c>
      <c r="B213" s="42" t="s">
        <v>469</v>
      </c>
      <c r="C213" s="42" t="s">
        <v>470</v>
      </c>
      <c r="D213" s="14" t="s">
        <v>62</v>
      </c>
      <c r="E213" s="15">
        <v>1</v>
      </c>
      <c r="F213" s="16"/>
      <c r="G213" s="15"/>
      <c r="H213" s="17"/>
      <c r="I213" s="17"/>
      <c r="J213" s="18">
        <v>1.0379</v>
      </c>
      <c r="K213" s="15"/>
      <c r="L213" s="43">
        <v>6370</v>
      </c>
      <c r="M213" s="44">
        <v>6995.78</v>
      </c>
      <c r="N213" s="45">
        <v>5559</v>
      </c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20">
        <f t="shared" si="13"/>
        <v>3</v>
      </c>
      <c r="AB213" s="21">
        <f t="shared" si="14"/>
        <v>6308.26</v>
      </c>
      <c r="AC213" s="21">
        <f t="shared" si="15"/>
        <v>6308.26</v>
      </c>
      <c r="AD213" s="22">
        <f t="shared" si="16"/>
        <v>11.419583660612725</v>
      </c>
    </row>
    <row r="214" spans="1:30" ht="15.75" x14ac:dyDescent="0.2">
      <c r="A214" s="13">
        <v>197</v>
      </c>
      <c r="B214" s="42" t="s">
        <v>471</v>
      </c>
      <c r="C214" s="42" t="s">
        <v>472</v>
      </c>
      <c r="D214" s="14" t="s">
        <v>62</v>
      </c>
      <c r="E214" s="15">
        <v>1</v>
      </c>
      <c r="F214" s="16"/>
      <c r="G214" s="15"/>
      <c r="H214" s="17"/>
      <c r="I214" s="17"/>
      <c r="J214" s="18">
        <v>1.0379</v>
      </c>
      <c r="K214" s="15"/>
      <c r="L214" s="43">
        <v>4954</v>
      </c>
      <c r="M214" s="44">
        <v>5441.17</v>
      </c>
      <c r="N214" s="45">
        <v>4325</v>
      </c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20">
        <f t="shared" si="13"/>
        <v>3</v>
      </c>
      <c r="AB214" s="21">
        <f t="shared" si="14"/>
        <v>4906.7300000000005</v>
      </c>
      <c r="AC214" s="21">
        <f t="shared" si="15"/>
        <v>4906.7300000000005</v>
      </c>
      <c r="AD214" s="22">
        <f t="shared" si="16"/>
        <v>11.404434886688314</v>
      </c>
    </row>
    <row r="215" spans="1:30" ht="15.75" x14ac:dyDescent="0.2">
      <c r="A215" s="13">
        <v>198</v>
      </c>
      <c r="B215" s="42" t="s">
        <v>473</v>
      </c>
      <c r="C215" s="42" t="s">
        <v>474</v>
      </c>
      <c r="D215" s="14" t="s">
        <v>62</v>
      </c>
      <c r="E215" s="15">
        <v>1</v>
      </c>
      <c r="F215" s="16"/>
      <c r="G215" s="15"/>
      <c r="H215" s="17"/>
      <c r="I215" s="17"/>
      <c r="J215" s="18">
        <v>1.0379</v>
      </c>
      <c r="K215" s="15"/>
      <c r="L215" s="43">
        <v>4954</v>
      </c>
      <c r="M215" s="44">
        <v>5441.17</v>
      </c>
      <c r="N215" s="45">
        <v>4330</v>
      </c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20">
        <f t="shared" si="13"/>
        <v>3</v>
      </c>
      <c r="AB215" s="21">
        <f t="shared" si="14"/>
        <v>4908.3900000000003</v>
      </c>
      <c r="AC215" s="21">
        <f t="shared" si="15"/>
        <v>4908.3900000000003</v>
      </c>
      <c r="AD215" s="22">
        <f t="shared" si="16"/>
        <v>11.347658589541314</v>
      </c>
    </row>
    <row r="216" spans="1:30" ht="15.75" x14ac:dyDescent="0.2">
      <c r="A216" s="13">
        <v>199</v>
      </c>
      <c r="B216" s="42" t="s">
        <v>475</v>
      </c>
      <c r="C216" s="42" t="s">
        <v>476</v>
      </c>
      <c r="D216" s="14" t="s">
        <v>62</v>
      </c>
      <c r="E216" s="15">
        <v>1</v>
      </c>
      <c r="F216" s="16"/>
      <c r="G216" s="15"/>
      <c r="H216" s="17"/>
      <c r="I216" s="17"/>
      <c r="J216" s="18">
        <v>1.0379</v>
      </c>
      <c r="K216" s="15"/>
      <c r="L216" s="43">
        <v>6016</v>
      </c>
      <c r="M216" s="44">
        <v>6607.13</v>
      </c>
      <c r="N216" s="45">
        <v>5248</v>
      </c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20">
        <f t="shared" si="13"/>
        <v>3</v>
      </c>
      <c r="AB216" s="21">
        <f t="shared" si="14"/>
        <v>5957.05</v>
      </c>
      <c r="AC216" s="21">
        <f t="shared" si="15"/>
        <v>5957.05</v>
      </c>
      <c r="AD216" s="22">
        <f t="shared" si="16"/>
        <v>11.439896895697929</v>
      </c>
    </row>
    <row r="217" spans="1:30" ht="15.75" x14ac:dyDescent="0.2">
      <c r="A217" s="13">
        <v>200</v>
      </c>
      <c r="B217" s="42" t="s">
        <v>477</v>
      </c>
      <c r="C217" s="42" t="s">
        <v>478</v>
      </c>
      <c r="D217" s="14" t="s">
        <v>62</v>
      </c>
      <c r="E217" s="15">
        <v>1</v>
      </c>
      <c r="F217" s="16"/>
      <c r="G217" s="15"/>
      <c r="H217" s="17"/>
      <c r="I217" s="17"/>
      <c r="J217" s="18">
        <v>1.0379</v>
      </c>
      <c r="K217" s="15"/>
      <c r="L217" s="43">
        <v>7431</v>
      </c>
      <c r="M217" s="44">
        <v>8161.75</v>
      </c>
      <c r="N217" s="45">
        <v>6485</v>
      </c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20">
        <f t="shared" si="13"/>
        <v>3</v>
      </c>
      <c r="AB217" s="21">
        <f t="shared" si="14"/>
        <v>7359.25</v>
      </c>
      <c r="AC217" s="21">
        <f t="shared" si="15"/>
        <v>7359.25</v>
      </c>
      <c r="AD217" s="22">
        <f t="shared" si="16"/>
        <v>11.42337253320278</v>
      </c>
    </row>
    <row r="218" spans="1:30" ht="15.75" x14ac:dyDescent="0.2">
      <c r="A218" s="13">
        <v>201</v>
      </c>
      <c r="B218" s="42" t="s">
        <v>479</v>
      </c>
      <c r="C218" s="42" t="s">
        <v>480</v>
      </c>
      <c r="D218" s="14" t="s">
        <v>62</v>
      </c>
      <c r="E218" s="15">
        <v>1</v>
      </c>
      <c r="F218" s="16"/>
      <c r="G218" s="15"/>
      <c r="H218" s="17"/>
      <c r="I218" s="17"/>
      <c r="J218" s="18">
        <v>1.0379</v>
      </c>
      <c r="K218" s="15"/>
      <c r="L218" s="43">
        <v>5131</v>
      </c>
      <c r="M218" s="44">
        <v>5635.49</v>
      </c>
      <c r="N218" s="45">
        <v>4478</v>
      </c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20">
        <f t="shared" si="13"/>
        <v>3</v>
      </c>
      <c r="AB218" s="21">
        <f t="shared" si="14"/>
        <v>5081.5</v>
      </c>
      <c r="AC218" s="21">
        <f t="shared" si="15"/>
        <v>5081.5</v>
      </c>
      <c r="AD218" s="22">
        <f t="shared" si="16"/>
        <v>11.42046030186069</v>
      </c>
    </row>
    <row r="219" spans="1:30" ht="15.75" x14ac:dyDescent="0.2">
      <c r="A219" s="13">
        <v>202</v>
      </c>
      <c r="B219" s="42" t="s">
        <v>481</v>
      </c>
      <c r="C219" s="42" t="s">
        <v>482</v>
      </c>
      <c r="D219" s="14" t="s">
        <v>62</v>
      </c>
      <c r="E219" s="15">
        <v>1</v>
      </c>
      <c r="F219" s="16"/>
      <c r="G219" s="15"/>
      <c r="H219" s="17"/>
      <c r="I219" s="17"/>
      <c r="J219" s="18">
        <v>1.0379</v>
      </c>
      <c r="K219" s="15"/>
      <c r="L219" s="43">
        <v>10792</v>
      </c>
      <c r="M219" s="44">
        <v>11852.12</v>
      </c>
      <c r="N219" s="45">
        <v>9415</v>
      </c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20">
        <f t="shared" si="13"/>
        <v>3</v>
      </c>
      <c r="AB219" s="21">
        <f t="shared" si="14"/>
        <v>10686.380000000001</v>
      </c>
      <c r="AC219" s="21">
        <f t="shared" si="15"/>
        <v>10686.380000000001</v>
      </c>
      <c r="AD219" s="22">
        <f t="shared" si="16"/>
        <v>11.435010102310061</v>
      </c>
    </row>
    <row r="220" spans="1:30" ht="15.75" x14ac:dyDescent="0.2">
      <c r="A220" s="13">
        <v>203</v>
      </c>
      <c r="B220" s="42" t="s">
        <v>483</v>
      </c>
      <c r="C220" s="42" t="s">
        <v>484</v>
      </c>
      <c r="D220" s="14" t="s">
        <v>62</v>
      </c>
      <c r="E220" s="15">
        <v>1</v>
      </c>
      <c r="F220" s="16"/>
      <c r="G220" s="15"/>
      <c r="H220" s="17"/>
      <c r="I220" s="17"/>
      <c r="J220" s="18">
        <v>1.0379</v>
      </c>
      <c r="K220" s="15"/>
      <c r="L220" s="43">
        <v>3538</v>
      </c>
      <c r="M220" s="44">
        <v>3886.55</v>
      </c>
      <c r="N220" s="45">
        <v>3087</v>
      </c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20">
        <f t="shared" si="13"/>
        <v>3</v>
      </c>
      <c r="AB220" s="21">
        <f t="shared" si="14"/>
        <v>3503.85</v>
      </c>
      <c r="AC220" s="21">
        <f t="shared" si="15"/>
        <v>3503.85</v>
      </c>
      <c r="AD220" s="22">
        <f t="shared" si="16"/>
        <v>11.440771045407619</v>
      </c>
    </row>
    <row r="221" spans="1:30" ht="15.75" x14ac:dyDescent="0.2">
      <c r="A221" s="13">
        <v>204</v>
      </c>
      <c r="B221" s="42" t="s">
        <v>485</v>
      </c>
      <c r="C221" s="42" t="s">
        <v>486</v>
      </c>
      <c r="D221" s="14" t="s">
        <v>62</v>
      </c>
      <c r="E221" s="15">
        <v>1</v>
      </c>
      <c r="F221" s="16"/>
      <c r="G221" s="15"/>
      <c r="H221" s="17"/>
      <c r="I221" s="17"/>
      <c r="J221" s="18">
        <v>1.0379</v>
      </c>
      <c r="K221" s="15"/>
      <c r="L221" s="43">
        <v>3892</v>
      </c>
      <c r="M221" s="44">
        <v>4275.2</v>
      </c>
      <c r="N221" s="45">
        <v>3395</v>
      </c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20">
        <f t="shared" si="13"/>
        <v>3</v>
      </c>
      <c r="AB221" s="21">
        <f t="shared" si="14"/>
        <v>3854.07</v>
      </c>
      <c r="AC221" s="21">
        <f t="shared" si="15"/>
        <v>3854.07</v>
      </c>
      <c r="AD221" s="22">
        <f t="shared" si="16"/>
        <v>11.450865853738899</v>
      </c>
    </row>
    <row r="222" spans="1:30" ht="15.75" x14ac:dyDescent="0.2">
      <c r="A222" s="13">
        <v>205</v>
      </c>
      <c r="B222" s="42" t="s">
        <v>487</v>
      </c>
      <c r="C222" s="42" t="s">
        <v>488</v>
      </c>
      <c r="D222" s="14" t="s">
        <v>62</v>
      </c>
      <c r="E222" s="15">
        <v>1</v>
      </c>
      <c r="F222" s="16"/>
      <c r="G222" s="15"/>
      <c r="H222" s="17"/>
      <c r="I222" s="17"/>
      <c r="J222" s="18">
        <v>1.0379</v>
      </c>
      <c r="K222" s="15"/>
      <c r="L222" s="43">
        <v>28526</v>
      </c>
      <c r="M222" s="44">
        <v>31328.26</v>
      </c>
      <c r="N222" s="45">
        <v>24695</v>
      </c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20">
        <f t="shared" si="13"/>
        <v>3</v>
      </c>
      <c r="AB222" s="21">
        <f t="shared" si="14"/>
        <v>28183.09</v>
      </c>
      <c r="AC222" s="21">
        <f t="shared" si="15"/>
        <v>28183.09</v>
      </c>
      <c r="AD222" s="22">
        <f t="shared" si="16"/>
        <v>11.815237100519299</v>
      </c>
    </row>
    <row r="223" spans="1:30" ht="15.75" x14ac:dyDescent="0.2">
      <c r="A223" s="13">
        <v>206</v>
      </c>
      <c r="B223" s="42" t="s">
        <v>489</v>
      </c>
      <c r="C223" s="42" t="s">
        <v>490</v>
      </c>
      <c r="D223" s="14" t="s">
        <v>62</v>
      </c>
      <c r="E223" s="15">
        <v>1</v>
      </c>
      <c r="F223" s="16"/>
      <c r="G223" s="15"/>
      <c r="H223" s="17"/>
      <c r="I223" s="17"/>
      <c r="J223" s="18">
        <v>1.0379</v>
      </c>
      <c r="K223" s="15"/>
      <c r="L223" s="43">
        <v>2168</v>
      </c>
      <c r="M223" s="44">
        <v>2382.02</v>
      </c>
      <c r="N223" s="45">
        <v>2008</v>
      </c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20">
        <f t="shared" si="13"/>
        <v>3</v>
      </c>
      <c r="AB223" s="21">
        <f t="shared" si="14"/>
        <v>2186.0100000000002</v>
      </c>
      <c r="AC223" s="21">
        <f t="shared" si="15"/>
        <v>2186.0100000000002</v>
      </c>
      <c r="AD223" s="22">
        <f t="shared" si="16"/>
        <v>8.5845468636782698</v>
      </c>
    </row>
    <row r="224" spans="1:30" ht="15.75" x14ac:dyDescent="0.2">
      <c r="A224" s="13">
        <v>207</v>
      </c>
      <c r="B224" s="42" t="s">
        <v>491</v>
      </c>
      <c r="C224" s="42" t="s">
        <v>492</v>
      </c>
      <c r="D224" s="14" t="s">
        <v>62</v>
      </c>
      <c r="E224" s="15">
        <v>1</v>
      </c>
      <c r="F224" s="16"/>
      <c r="G224" s="15"/>
      <c r="H224" s="17"/>
      <c r="I224" s="17"/>
      <c r="J224" s="18">
        <v>1.0379</v>
      </c>
      <c r="K224" s="15"/>
      <c r="L224" s="43">
        <v>18577</v>
      </c>
      <c r="M224" s="44">
        <v>20401.73</v>
      </c>
      <c r="N224" s="45">
        <v>16055</v>
      </c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20">
        <f t="shared" si="13"/>
        <v>3</v>
      </c>
      <c r="AB224" s="21">
        <f t="shared" si="14"/>
        <v>18344.580000000002</v>
      </c>
      <c r="AC224" s="21">
        <f t="shared" si="15"/>
        <v>18344.580000000002</v>
      </c>
      <c r="AD224" s="22">
        <f t="shared" si="16"/>
        <v>11.898151946288722</v>
      </c>
    </row>
    <row r="225" spans="1:30" ht="15.75" x14ac:dyDescent="0.2">
      <c r="A225" s="13">
        <v>208</v>
      </c>
      <c r="B225" s="42" t="s">
        <v>493</v>
      </c>
      <c r="C225" s="42" t="s">
        <v>494</v>
      </c>
      <c r="D225" s="14" t="s">
        <v>62</v>
      </c>
      <c r="E225" s="15">
        <v>1</v>
      </c>
      <c r="F225" s="16"/>
      <c r="G225" s="15"/>
      <c r="H225" s="17"/>
      <c r="I225" s="17"/>
      <c r="J225" s="18">
        <v>1.0379</v>
      </c>
      <c r="K225" s="15"/>
      <c r="L225" s="43">
        <v>8739</v>
      </c>
      <c r="M225" s="44">
        <v>9598.2900000000009</v>
      </c>
      <c r="N225" s="45">
        <v>7505</v>
      </c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20">
        <f t="shared" si="13"/>
        <v>3</v>
      </c>
      <c r="AB225" s="21">
        <f t="shared" si="14"/>
        <v>8614.1</v>
      </c>
      <c r="AC225" s="21">
        <f t="shared" si="15"/>
        <v>8614.1</v>
      </c>
      <c r="AD225" s="22">
        <f t="shared" si="16"/>
        <v>12.215086233331441</v>
      </c>
    </row>
    <row r="226" spans="1:30" ht="15.75" x14ac:dyDescent="0.2">
      <c r="A226" s="13">
        <v>209</v>
      </c>
      <c r="B226" s="42" t="s">
        <v>495</v>
      </c>
      <c r="C226" s="42" t="s">
        <v>496</v>
      </c>
      <c r="D226" s="14" t="s">
        <v>62</v>
      </c>
      <c r="E226" s="15">
        <v>1</v>
      </c>
      <c r="F226" s="16"/>
      <c r="G226" s="15"/>
      <c r="H226" s="17"/>
      <c r="I226" s="17"/>
      <c r="J226" s="18">
        <v>1.0379</v>
      </c>
      <c r="K226" s="15"/>
      <c r="L226" s="43">
        <v>2497</v>
      </c>
      <c r="M226" s="44">
        <v>2742.37</v>
      </c>
      <c r="N226" s="45">
        <v>2145</v>
      </c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20">
        <f t="shared" si="13"/>
        <v>3</v>
      </c>
      <c r="AB226" s="21">
        <f t="shared" si="14"/>
        <v>2461.46</v>
      </c>
      <c r="AC226" s="21">
        <f t="shared" si="15"/>
        <v>2461.46</v>
      </c>
      <c r="AD226" s="22">
        <f t="shared" si="16"/>
        <v>12.198732621081589</v>
      </c>
    </row>
    <row r="227" spans="1:30" ht="25.5" x14ac:dyDescent="0.2">
      <c r="A227" s="13">
        <v>210</v>
      </c>
      <c r="B227" s="42" t="s">
        <v>497</v>
      </c>
      <c r="C227" s="42" t="s">
        <v>498</v>
      </c>
      <c r="D227" s="14" t="s">
        <v>62</v>
      </c>
      <c r="E227" s="15">
        <v>1</v>
      </c>
      <c r="F227" s="16"/>
      <c r="G227" s="15"/>
      <c r="H227" s="17"/>
      <c r="I227" s="17"/>
      <c r="J227" s="18">
        <v>1.0379</v>
      </c>
      <c r="K227" s="15"/>
      <c r="L227" s="43">
        <v>535</v>
      </c>
      <c r="M227" s="44">
        <v>587.65</v>
      </c>
      <c r="N227" s="45">
        <v>480</v>
      </c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20">
        <f t="shared" si="13"/>
        <v>3</v>
      </c>
      <c r="AB227" s="21">
        <f t="shared" si="14"/>
        <v>534.22</v>
      </c>
      <c r="AC227" s="21">
        <f t="shared" si="15"/>
        <v>534.22</v>
      </c>
      <c r="AD227" s="22">
        <f t="shared" si="16"/>
        <v>10.076237294151737</v>
      </c>
    </row>
    <row r="228" spans="1:30" ht="15.75" x14ac:dyDescent="0.2">
      <c r="A228" s="13">
        <v>211</v>
      </c>
      <c r="B228" s="42" t="s">
        <v>499</v>
      </c>
      <c r="C228" s="42" t="s">
        <v>500</v>
      </c>
      <c r="D228" s="14" t="s">
        <v>62</v>
      </c>
      <c r="E228" s="15">
        <v>1</v>
      </c>
      <c r="F228" s="16"/>
      <c r="G228" s="15"/>
      <c r="H228" s="17"/>
      <c r="I228" s="17"/>
      <c r="J228" s="18">
        <v>1.0379</v>
      </c>
      <c r="K228" s="15"/>
      <c r="L228" s="43">
        <v>1053</v>
      </c>
      <c r="M228" s="44">
        <v>1156.6500000000001</v>
      </c>
      <c r="N228" s="45">
        <v>905</v>
      </c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20">
        <f t="shared" si="13"/>
        <v>3</v>
      </c>
      <c r="AB228" s="21">
        <f t="shared" si="14"/>
        <v>1038.22</v>
      </c>
      <c r="AC228" s="21">
        <f t="shared" si="15"/>
        <v>1038.22</v>
      </c>
      <c r="AD228" s="22">
        <f t="shared" si="16"/>
        <v>12.181875208374045</v>
      </c>
    </row>
    <row r="229" spans="1:30" ht="15.75" x14ac:dyDescent="0.2">
      <c r="A229" s="13">
        <v>212</v>
      </c>
      <c r="B229" s="42" t="s">
        <v>501</v>
      </c>
      <c r="C229" s="42" t="s">
        <v>502</v>
      </c>
      <c r="D229" s="14" t="s">
        <v>62</v>
      </c>
      <c r="E229" s="15">
        <v>1</v>
      </c>
      <c r="F229" s="16"/>
      <c r="G229" s="15"/>
      <c r="H229" s="17"/>
      <c r="I229" s="17"/>
      <c r="J229" s="18">
        <v>1.0379</v>
      </c>
      <c r="K229" s="15"/>
      <c r="L229" s="43">
        <v>5107</v>
      </c>
      <c r="M229" s="44">
        <v>5609.33</v>
      </c>
      <c r="N229" s="45">
        <v>4595</v>
      </c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20">
        <f t="shared" si="13"/>
        <v>3</v>
      </c>
      <c r="AB229" s="21">
        <f t="shared" si="14"/>
        <v>5103.78</v>
      </c>
      <c r="AC229" s="21">
        <f t="shared" si="15"/>
        <v>5103.78</v>
      </c>
      <c r="AD229" s="22">
        <f t="shared" si="16"/>
        <v>9.9371971805699832</v>
      </c>
    </row>
    <row r="230" spans="1:30" ht="15.75" x14ac:dyDescent="0.2">
      <c r="A230" s="13">
        <v>213</v>
      </c>
      <c r="B230" s="42" t="s">
        <v>503</v>
      </c>
      <c r="C230" s="42" t="s">
        <v>504</v>
      </c>
      <c r="D230" s="14" t="s">
        <v>62</v>
      </c>
      <c r="E230" s="15">
        <v>1</v>
      </c>
      <c r="F230" s="16"/>
      <c r="G230" s="15"/>
      <c r="H230" s="17"/>
      <c r="I230" s="17"/>
      <c r="J230" s="18">
        <v>1.0379</v>
      </c>
      <c r="K230" s="15"/>
      <c r="L230" s="43">
        <v>6469</v>
      </c>
      <c r="M230" s="44">
        <v>7105.15</v>
      </c>
      <c r="N230" s="45">
        <v>5820</v>
      </c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20">
        <f t="shared" si="13"/>
        <v>3</v>
      </c>
      <c r="AB230" s="21">
        <f t="shared" si="14"/>
        <v>6464.72</v>
      </c>
      <c r="AC230" s="21">
        <f t="shared" si="15"/>
        <v>6464.72</v>
      </c>
      <c r="AD230" s="22">
        <f t="shared" si="16"/>
        <v>9.9398845888805027</v>
      </c>
    </row>
    <row r="231" spans="1:30" ht="25.5" x14ac:dyDescent="0.2">
      <c r="A231" s="13">
        <v>214</v>
      </c>
      <c r="B231" s="42" t="s">
        <v>505</v>
      </c>
      <c r="C231" s="42" t="s">
        <v>506</v>
      </c>
      <c r="D231" s="14" t="s">
        <v>62</v>
      </c>
      <c r="E231" s="15">
        <v>1</v>
      </c>
      <c r="F231" s="16"/>
      <c r="G231" s="15"/>
      <c r="H231" s="17"/>
      <c r="I231" s="17"/>
      <c r="J231" s="18">
        <v>1.0379</v>
      </c>
      <c r="K231" s="15"/>
      <c r="L231" s="43">
        <v>6470</v>
      </c>
      <c r="M231" s="44">
        <v>7105.15</v>
      </c>
      <c r="N231" s="45">
        <v>5825</v>
      </c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20">
        <f t="shared" si="13"/>
        <v>3</v>
      </c>
      <c r="AB231" s="21">
        <f t="shared" si="14"/>
        <v>6466.72</v>
      </c>
      <c r="AC231" s="21">
        <f t="shared" si="15"/>
        <v>6466.72</v>
      </c>
      <c r="AD231" s="22">
        <f t="shared" si="16"/>
        <v>9.8980830436096525</v>
      </c>
    </row>
    <row r="232" spans="1:30" ht="25.5" x14ac:dyDescent="0.2">
      <c r="A232" s="13">
        <v>215</v>
      </c>
      <c r="B232" s="42" t="s">
        <v>507</v>
      </c>
      <c r="C232" s="42" t="s">
        <v>508</v>
      </c>
      <c r="D232" s="14" t="s">
        <v>62</v>
      </c>
      <c r="E232" s="15">
        <v>1</v>
      </c>
      <c r="F232" s="16"/>
      <c r="G232" s="15"/>
      <c r="H232" s="17"/>
      <c r="I232" s="17"/>
      <c r="J232" s="18">
        <v>1.0379</v>
      </c>
      <c r="K232" s="15"/>
      <c r="L232" s="43">
        <v>4086</v>
      </c>
      <c r="M232" s="44">
        <v>4487.47</v>
      </c>
      <c r="N232" s="45">
        <v>3678</v>
      </c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20">
        <f t="shared" si="13"/>
        <v>3</v>
      </c>
      <c r="AB232" s="21">
        <f t="shared" si="14"/>
        <v>4083.83</v>
      </c>
      <c r="AC232" s="21">
        <f t="shared" si="15"/>
        <v>4083.83</v>
      </c>
      <c r="AD232" s="22">
        <f t="shared" si="16"/>
        <v>9.9107795812362038</v>
      </c>
    </row>
    <row r="233" spans="1:30" ht="15.75" x14ac:dyDescent="0.2">
      <c r="A233" s="13">
        <v>216</v>
      </c>
      <c r="B233" s="42" t="s">
        <v>509</v>
      </c>
      <c r="C233" s="42" t="s">
        <v>510</v>
      </c>
      <c r="D233" s="14" t="s">
        <v>62</v>
      </c>
      <c r="E233" s="15">
        <v>1</v>
      </c>
      <c r="F233" s="16"/>
      <c r="G233" s="15"/>
      <c r="H233" s="17"/>
      <c r="I233" s="17"/>
      <c r="J233" s="18">
        <v>1.0379</v>
      </c>
      <c r="K233" s="15"/>
      <c r="L233" s="43">
        <v>5675</v>
      </c>
      <c r="M233" s="44">
        <v>6232.59</v>
      </c>
      <c r="N233" s="45">
        <v>5106</v>
      </c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20">
        <f t="shared" si="13"/>
        <v>3</v>
      </c>
      <c r="AB233" s="21">
        <f t="shared" si="14"/>
        <v>5671.2</v>
      </c>
      <c r="AC233" s="21">
        <f t="shared" si="15"/>
        <v>5671.2</v>
      </c>
      <c r="AD233" s="22">
        <f t="shared" si="16"/>
        <v>9.9327237598800195</v>
      </c>
    </row>
    <row r="234" spans="1:30" ht="15.75" x14ac:dyDescent="0.2">
      <c r="A234" s="13">
        <v>217</v>
      </c>
      <c r="B234" s="42" t="s">
        <v>511</v>
      </c>
      <c r="C234" s="42" t="s">
        <v>512</v>
      </c>
      <c r="D234" s="14" t="s">
        <v>62</v>
      </c>
      <c r="E234" s="15">
        <v>1</v>
      </c>
      <c r="F234" s="16"/>
      <c r="G234" s="15"/>
      <c r="H234" s="17"/>
      <c r="I234" s="17"/>
      <c r="J234" s="18">
        <v>1.0379</v>
      </c>
      <c r="K234" s="15"/>
      <c r="L234" s="43">
        <v>7491</v>
      </c>
      <c r="M234" s="44">
        <v>8227.02</v>
      </c>
      <c r="N234" s="45">
        <v>6740</v>
      </c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20">
        <f t="shared" si="13"/>
        <v>3</v>
      </c>
      <c r="AB234" s="21">
        <f t="shared" si="14"/>
        <v>7486.01</v>
      </c>
      <c r="AC234" s="21">
        <f t="shared" si="15"/>
        <v>7486.01</v>
      </c>
      <c r="AD234" s="22">
        <f t="shared" si="16"/>
        <v>9.9321611299291952</v>
      </c>
    </row>
    <row r="235" spans="1:30" ht="15.75" x14ac:dyDescent="0.2">
      <c r="A235" s="13">
        <v>218</v>
      </c>
      <c r="B235" s="42" t="s">
        <v>513</v>
      </c>
      <c r="C235" s="42" t="s">
        <v>514</v>
      </c>
      <c r="D235" s="14" t="s">
        <v>62</v>
      </c>
      <c r="E235" s="15">
        <v>1</v>
      </c>
      <c r="F235" s="16"/>
      <c r="G235" s="15"/>
      <c r="H235" s="17"/>
      <c r="I235" s="17"/>
      <c r="J235" s="18">
        <v>1.0379</v>
      </c>
      <c r="K235" s="15"/>
      <c r="L235" s="43">
        <v>10215</v>
      </c>
      <c r="M235" s="44">
        <v>11132.06</v>
      </c>
      <c r="N235" s="45">
        <v>9199</v>
      </c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20">
        <f t="shared" si="13"/>
        <v>3</v>
      </c>
      <c r="AB235" s="21">
        <f t="shared" si="14"/>
        <v>10182.02</v>
      </c>
      <c r="AC235" s="21">
        <f t="shared" si="15"/>
        <v>10182.02</v>
      </c>
      <c r="AD235" s="22">
        <f t="shared" si="16"/>
        <v>9.4966609038110317</v>
      </c>
    </row>
    <row r="236" spans="1:30" ht="15.75" x14ac:dyDescent="0.2">
      <c r="A236" s="13">
        <v>219</v>
      </c>
      <c r="B236" s="42" t="s">
        <v>515</v>
      </c>
      <c r="C236" s="42" t="s">
        <v>516</v>
      </c>
      <c r="D236" s="14" t="s">
        <v>62</v>
      </c>
      <c r="E236" s="15">
        <v>1</v>
      </c>
      <c r="F236" s="16"/>
      <c r="G236" s="15"/>
      <c r="H236" s="17"/>
      <c r="I236" s="17"/>
      <c r="J236" s="18">
        <v>1.0379</v>
      </c>
      <c r="K236" s="15"/>
      <c r="L236" s="43">
        <v>8512</v>
      </c>
      <c r="M236" s="44">
        <v>9276.7099999999991</v>
      </c>
      <c r="N236" s="45">
        <v>7659</v>
      </c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20">
        <f t="shared" si="13"/>
        <v>3</v>
      </c>
      <c r="AB236" s="21">
        <f t="shared" si="14"/>
        <v>8482.57</v>
      </c>
      <c r="AC236" s="21">
        <f t="shared" si="15"/>
        <v>8482.57</v>
      </c>
      <c r="AD236" s="22">
        <f t="shared" si="16"/>
        <v>9.5402272159335855</v>
      </c>
    </row>
    <row r="237" spans="1:30" ht="15.75" x14ac:dyDescent="0.2">
      <c r="A237" s="13">
        <v>220</v>
      </c>
      <c r="B237" s="42" t="s">
        <v>517</v>
      </c>
      <c r="C237" s="42" t="s">
        <v>518</v>
      </c>
      <c r="D237" s="14" t="s">
        <v>62</v>
      </c>
      <c r="E237" s="15">
        <v>1</v>
      </c>
      <c r="F237" s="16"/>
      <c r="G237" s="15"/>
      <c r="H237" s="17"/>
      <c r="I237" s="17"/>
      <c r="J237" s="18">
        <v>1.0379</v>
      </c>
      <c r="K237" s="15"/>
      <c r="L237" s="43">
        <v>8512</v>
      </c>
      <c r="M237" s="44">
        <v>9276.7099999999991</v>
      </c>
      <c r="N237" s="45">
        <v>7680</v>
      </c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20">
        <f t="shared" si="13"/>
        <v>3</v>
      </c>
      <c r="AB237" s="21">
        <f t="shared" si="14"/>
        <v>8489.57</v>
      </c>
      <c r="AC237" s="21">
        <f t="shared" si="15"/>
        <v>8489.57</v>
      </c>
      <c r="AD237" s="22">
        <f t="shared" si="16"/>
        <v>9.406734161829279</v>
      </c>
    </row>
    <row r="238" spans="1:30" ht="15.75" x14ac:dyDescent="0.2">
      <c r="A238" s="13">
        <v>221</v>
      </c>
      <c r="B238" s="42" t="s">
        <v>519</v>
      </c>
      <c r="C238" s="42" t="s">
        <v>520</v>
      </c>
      <c r="D238" s="14" t="s">
        <v>62</v>
      </c>
      <c r="E238" s="15">
        <v>1</v>
      </c>
      <c r="F238" s="16"/>
      <c r="G238" s="15"/>
      <c r="H238" s="17"/>
      <c r="I238" s="17"/>
      <c r="J238" s="18">
        <v>1.0379</v>
      </c>
      <c r="K238" s="15"/>
      <c r="L238" s="43">
        <v>10896</v>
      </c>
      <c r="M238" s="44">
        <v>11874.19</v>
      </c>
      <c r="N238" s="45">
        <v>9805</v>
      </c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20">
        <f t="shared" si="13"/>
        <v>3</v>
      </c>
      <c r="AB238" s="21">
        <f t="shared" si="14"/>
        <v>10858.4</v>
      </c>
      <c r="AC238" s="21">
        <f t="shared" si="15"/>
        <v>10858.4</v>
      </c>
      <c r="AD238" s="22">
        <f t="shared" si="16"/>
        <v>9.5327801184014103</v>
      </c>
    </row>
    <row r="239" spans="1:30" ht="15.75" x14ac:dyDescent="0.2">
      <c r="A239" s="13">
        <v>222</v>
      </c>
      <c r="B239" s="42" t="s">
        <v>521</v>
      </c>
      <c r="C239" s="42" t="s">
        <v>522</v>
      </c>
      <c r="D239" s="14" t="s">
        <v>62</v>
      </c>
      <c r="E239" s="15">
        <v>1</v>
      </c>
      <c r="F239" s="16"/>
      <c r="G239" s="15"/>
      <c r="H239" s="17"/>
      <c r="I239" s="17"/>
      <c r="J239" s="18">
        <v>1.0379</v>
      </c>
      <c r="K239" s="15"/>
      <c r="L239" s="43">
        <v>8512</v>
      </c>
      <c r="M239" s="44">
        <v>9276.7099999999991</v>
      </c>
      <c r="N239" s="45">
        <v>7660</v>
      </c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20">
        <f t="shared" si="13"/>
        <v>3</v>
      </c>
      <c r="AB239" s="21">
        <f t="shared" si="14"/>
        <v>8482.91</v>
      </c>
      <c r="AC239" s="21">
        <f t="shared" si="15"/>
        <v>8482.91</v>
      </c>
      <c r="AD239" s="22">
        <f t="shared" si="16"/>
        <v>9.5338469241455126</v>
      </c>
    </row>
    <row r="240" spans="1:30" ht="15.75" x14ac:dyDescent="0.2">
      <c r="A240" s="13">
        <v>223</v>
      </c>
      <c r="B240" s="42" t="s">
        <v>523</v>
      </c>
      <c r="C240" s="42" t="s">
        <v>524</v>
      </c>
      <c r="D240" s="14" t="s">
        <v>62</v>
      </c>
      <c r="E240" s="15">
        <v>1</v>
      </c>
      <c r="F240" s="16"/>
      <c r="G240" s="15"/>
      <c r="H240" s="17"/>
      <c r="I240" s="17"/>
      <c r="J240" s="18">
        <v>1.0379</v>
      </c>
      <c r="K240" s="15"/>
      <c r="L240" s="43">
        <v>8515</v>
      </c>
      <c r="M240" s="44">
        <v>9276.7099999999991</v>
      </c>
      <c r="N240" s="45">
        <v>7680</v>
      </c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20">
        <f t="shared" si="13"/>
        <v>3</v>
      </c>
      <c r="AB240" s="21">
        <f t="shared" si="14"/>
        <v>8490.57</v>
      </c>
      <c r="AC240" s="21">
        <f t="shared" si="15"/>
        <v>8490.57</v>
      </c>
      <c r="AD240" s="22">
        <f t="shared" si="16"/>
        <v>9.4061445687955381</v>
      </c>
    </row>
    <row r="241" spans="1:30" ht="15.75" x14ac:dyDescent="0.2">
      <c r="A241" s="13">
        <v>224</v>
      </c>
      <c r="B241" s="42" t="s">
        <v>525</v>
      </c>
      <c r="C241" s="42" t="s">
        <v>526</v>
      </c>
      <c r="D241" s="14" t="s">
        <v>62</v>
      </c>
      <c r="E241" s="15">
        <v>1</v>
      </c>
      <c r="F241" s="16"/>
      <c r="G241" s="15"/>
      <c r="H241" s="17"/>
      <c r="I241" s="17"/>
      <c r="J241" s="18">
        <v>1.0379</v>
      </c>
      <c r="K241" s="15"/>
      <c r="L241" s="43">
        <v>4767</v>
      </c>
      <c r="M241" s="44">
        <v>5194.96</v>
      </c>
      <c r="N241" s="45">
        <v>4290</v>
      </c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20">
        <f t="shared" si="13"/>
        <v>3</v>
      </c>
      <c r="AB241" s="21">
        <f t="shared" si="14"/>
        <v>4750.66</v>
      </c>
      <c r="AC241" s="21">
        <f t="shared" si="15"/>
        <v>4750.66</v>
      </c>
      <c r="AD241" s="22">
        <f t="shared" si="16"/>
        <v>9.5292317968834812</v>
      </c>
    </row>
    <row r="242" spans="1:30" ht="15.75" x14ac:dyDescent="0.2">
      <c r="A242" s="13">
        <v>225</v>
      </c>
      <c r="B242" s="42" t="s">
        <v>527</v>
      </c>
      <c r="C242" s="42" t="s">
        <v>528</v>
      </c>
      <c r="D242" s="14" t="s">
        <v>62</v>
      </c>
      <c r="E242" s="15">
        <v>1</v>
      </c>
      <c r="F242" s="16"/>
      <c r="G242" s="15"/>
      <c r="H242" s="17"/>
      <c r="I242" s="17"/>
      <c r="J242" s="18">
        <v>1.0379</v>
      </c>
      <c r="K242" s="15"/>
      <c r="L242" s="43">
        <v>7021</v>
      </c>
      <c r="M242" s="44">
        <v>7651.08</v>
      </c>
      <c r="N242" s="45">
        <v>6320</v>
      </c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20">
        <f t="shared" si="13"/>
        <v>3</v>
      </c>
      <c r="AB242" s="21">
        <f t="shared" si="14"/>
        <v>6997.3600000000006</v>
      </c>
      <c r="AC242" s="21">
        <f t="shared" si="15"/>
        <v>6997.3600000000006</v>
      </c>
      <c r="AD242" s="22">
        <f t="shared" si="16"/>
        <v>9.515800396158399</v>
      </c>
    </row>
    <row r="243" spans="1:30" ht="15.75" x14ac:dyDescent="0.2">
      <c r="A243" s="13">
        <v>226</v>
      </c>
      <c r="B243" s="42" t="s">
        <v>529</v>
      </c>
      <c r="C243" s="42" t="s">
        <v>530</v>
      </c>
      <c r="D243" s="14" t="s">
        <v>62</v>
      </c>
      <c r="E243" s="15">
        <v>1</v>
      </c>
      <c r="F243" s="16"/>
      <c r="G243" s="15"/>
      <c r="H243" s="17"/>
      <c r="I243" s="17"/>
      <c r="J243" s="18">
        <v>1.0379</v>
      </c>
      <c r="K243" s="15"/>
      <c r="L243" s="43">
        <v>5450</v>
      </c>
      <c r="M243" s="44">
        <v>5937.1</v>
      </c>
      <c r="N243" s="45">
        <v>4905</v>
      </c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20">
        <f t="shared" si="13"/>
        <v>3</v>
      </c>
      <c r="AB243" s="21">
        <f t="shared" si="14"/>
        <v>5430.7</v>
      </c>
      <c r="AC243" s="21">
        <f t="shared" si="15"/>
        <v>5430.7</v>
      </c>
      <c r="AD243" s="22">
        <f t="shared" si="16"/>
        <v>9.5074411726346586</v>
      </c>
    </row>
    <row r="244" spans="1:30" ht="15.75" x14ac:dyDescent="0.2">
      <c r="A244" s="13">
        <v>227</v>
      </c>
      <c r="B244" s="42" t="s">
        <v>531</v>
      </c>
      <c r="C244" s="42" t="s">
        <v>532</v>
      </c>
      <c r="D244" s="14" t="s">
        <v>62</v>
      </c>
      <c r="E244" s="15">
        <v>1</v>
      </c>
      <c r="F244" s="16"/>
      <c r="G244" s="15"/>
      <c r="H244" s="17"/>
      <c r="I244" s="17"/>
      <c r="J244" s="18">
        <v>1.0379</v>
      </c>
      <c r="K244" s="15"/>
      <c r="L244" s="43">
        <v>5448</v>
      </c>
      <c r="M244" s="44">
        <v>5937.1</v>
      </c>
      <c r="N244" s="45">
        <v>4910</v>
      </c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20">
        <f t="shared" si="13"/>
        <v>3</v>
      </c>
      <c r="AB244" s="21">
        <f t="shared" si="14"/>
        <v>5431.7</v>
      </c>
      <c r="AC244" s="21">
        <f t="shared" si="15"/>
        <v>5431.7</v>
      </c>
      <c r="AD244" s="22">
        <f t="shared" si="16"/>
        <v>9.4582538284636453</v>
      </c>
    </row>
    <row r="245" spans="1:30" ht="15.75" x14ac:dyDescent="0.2">
      <c r="A245" s="13">
        <v>228</v>
      </c>
      <c r="B245" s="42" t="s">
        <v>533</v>
      </c>
      <c r="C245" s="42" t="s">
        <v>534</v>
      </c>
      <c r="D245" s="14" t="s">
        <v>62</v>
      </c>
      <c r="E245" s="15">
        <v>1</v>
      </c>
      <c r="F245" s="16"/>
      <c r="G245" s="15"/>
      <c r="H245" s="17"/>
      <c r="I245" s="17"/>
      <c r="J245" s="18">
        <v>1.0379</v>
      </c>
      <c r="K245" s="15"/>
      <c r="L245" s="43">
        <v>53406</v>
      </c>
      <c r="M245" s="44">
        <v>58198.76</v>
      </c>
      <c r="N245" s="45">
        <v>44505</v>
      </c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20">
        <f t="shared" si="13"/>
        <v>3</v>
      </c>
      <c r="AB245" s="21">
        <f t="shared" si="14"/>
        <v>52036.590000000004</v>
      </c>
      <c r="AC245" s="21">
        <f t="shared" si="15"/>
        <v>52036.590000000004</v>
      </c>
      <c r="AD245" s="22">
        <f t="shared" si="16"/>
        <v>13.353737794572643</v>
      </c>
    </row>
    <row r="246" spans="1:30" ht="15.75" x14ac:dyDescent="0.2">
      <c r="A246" s="13">
        <v>229</v>
      </c>
      <c r="B246" s="42" t="s">
        <v>535</v>
      </c>
      <c r="C246" s="42" t="s">
        <v>536</v>
      </c>
      <c r="D246" s="14" t="s">
        <v>62</v>
      </c>
      <c r="E246" s="15">
        <v>1</v>
      </c>
      <c r="F246" s="16"/>
      <c r="G246" s="15"/>
      <c r="H246" s="17"/>
      <c r="I246" s="17"/>
      <c r="J246" s="18">
        <v>1.0379</v>
      </c>
      <c r="K246" s="15"/>
      <c r="L246" s="43">
        <v>5705</v>
      </c>
      <c r="M246" s="44">
        <v>6217.28</v>
      </c>
      <c r="N246" s="45">
        <v>4910</v>
      </c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20">
        <f t="shared" si="13"/>
        <v>3</v>
      </c>
      <c r="AB246" s="21">
        <f t="shared" si="14"/>
        <v>5610.76</v>
      </c>
      <c r="AC246" s="21">
        <f t="shared" si="15"/>
        <v>5610.76</v>
      </c>
      <c r="AD246" s="22">
        <f t="shared" si="16"/>
        <v>11.740219103147565</v>
      </c>
    </row>
    <row r="247" spans="1:30" ht="15.75" x14ac:dyDescent="0.2">
      <c r="A247" s="13">
        <v>230</v>
      </c>
      <c r="B247" s="42" t="s">
        <v>537</v>
      </c>
      <c r="C247" s="42" t="s">
        <v>538</v>
      </c>
      <c r="D247" s="14" t="s">
        <v>62</v>
      </c>
      <c r="E247" s="15">
        <v>1</v>
      </c>
      <c r="F247" s="16"/>
      <c r="G247" s="15"/>
      <c r="H247" s="17"/>
      <c r="I247" s="17"/>
      <c r="J247" s="18">
        <v>1.0379</v>
      </c>
      <c r="K247" s="15"/>
      <c r="L247" s="43">
        <v>31128</v>
      </c>
      <c r="M247" s="44">
        <v>33921.82</v>
      </c>
      <c r="N247" s="45">
        <v>27625</v>
      </c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20">
        <f t="shared" si="13"/>
        <v>3</v>
      </c>
      <c r="AB247" s="21">
        <f t="shared" si="14"/>
        <v>30891.61</v>
      </c>
      <c r="AC247" s="21">
        <f t="shared" si="15"/>
        <v>30891.61</v>
      </c>
      <c r="AD247" s="22">
        <f t="shared" si="16"/>
        <v>10.213319846807481</v>
      </c>
    </row>
    <row r="248" spans="1:30" ht="15.75" x14ac:dyDescent="0.2">
      <c r="A248" s="13">
        <v>231</v>
      </c>
      <c r="B248" s="42" t="s">
        <v>539</v>
      </c>
      <c r="C248" s="42" t="s">
        <v>540</v>
      </c>
      <c r="D248" s="14" t="s">
        <v>62</v>
      </c>
      <c r="E248" s="15">
        <v>1</v>
      </c>
      <c r="F248" s="16"/>
      <c r="G248" s="15"/>
      <c r="H248" s="17"/>
      <c r="I248" s="17"/>
      <c r="J248" s="18">
        <v>1.0379</v>
      </c>
      <c r="K248" s="15"/>
      <c r="L248" s="43">
        <v>47370</v>
      </c>
      <c r="M248" s="44">
        <v>51622.11</v>
      </c>
      <c r="N248" s="45">
        <v>44500</v>
      </c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20">
        <f t="shared" si="13"/>
        <v>3</v>
      </c>
      <c r="AB248" s="21">
        <f t="shared" si="14"/>
        <v>47830.71</v>
      </c>
      <c r="AC248" s="21">
        <f t="shared" si="15"/>
        <v>47830.71</v>
      </c>
      <c r="AD248" s="22">
        <f t="shared" si="16"/>
        <v>7.4917060788427623</v>
      </c>
    </row>
    <row r="249" spans="1:30" ht="15.75" x14ac:dyDescent="0.2">
      <c r="A249" s="13">
        <v>232</v>
      </c>
      <c r="B249" s="42" t="s">
        <v>541</v>
      </c>
      <c r="C249" s="42" t="s">
        <v>542</v>
      </c>
      <c r="D249" s="14" t="s">
        <v>62</v>
      </c>
      <c r="E249" s="15">
        <v>1</v>
      </c>
      <c r="F249" s="16"/>
      <c r="G249" s="15"/>
      <c r="H249" s="17"/>
      <c r="I249" s="17"/>
      <c r="J249" s="18">
        <v>1.0379</v>
      </c>
      <c r="K249" s="15"/>
      <c r="L249" s="43">
        <v>4159</v>
      </c>
      <c r="M249" s="44">
        <v>4532.99</v>
      </c>
      <c r="N249" s="45">
        <v>3990</v>
      </c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20">
        <f t="shared" si="13"/>
        <v>3</v>
      </c>
      <c r="AB249" s="21">
        <f t="shared" si="14"/>
        <v>4227.33</v>
      </c>
      <c r="AC249" s="21">
        <f t="shared" si="15"/>
        <v>4227.33</v>
      </c>
      <c r="AD249" s="22">
        <f t="shared" si="16"/>
        <v>6.5731601723473272</v>
      </c>
    </row>
    <row r="250" spans="1:30" ht="15.75" x14ac:dyDescent="0.2">
      <c r="A250" s="13">
        <v>233</v>
      </c>
      <c r="B250" s="42" t="s">
        <v>543</v>
      </c>
      <c r="C250" s="42" t="s">
        <v>544</v>
      </c>
      <c r="D250" s="14" t="s">
        <v>62</v>
      </c>
      <c r="E250" s="15">
        <v>1</v>
      </c>
      <c r="F250" s="16"/>
      <c r="G250" s="15"/>
      <c r="H250" s="17"/>
      <c r="I250" s="17"/>
      <c r="J250" s="18">
        <v>1.0379</v>
      </c>
      <c r="K250" s="15"/>
      <c r="L250" s="43">
        <v>8532</v>
      </c>
      <c r="M250" s="44">
        <v>9298.4500000000007</v>
      </c>
      <c r="N250" s="45">
        <v>8185</v>
      </c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20">
        <f t="shared" si="13"/>
        <v>3</v>
      </c>
      <c r="AB250" s="21">
        <f t="shared" si="14"/>
        <v>8671.82</v>
      </c>
      <c r="AC250" s="21">
        <f t="shared" si="15"/>
        <v>8671.82</v>
      </c>
      <c r="AD250" s="22">
        <f t="shared" si="16"/>
        <v>6.5700223464212728</v>
      </c>
    </row>
    <row r="251" spans="1:30" ht="15.75" x14ac:dyDescent="0.2">
      <c r="A251" s="13">
        <v>234</v>
      </c>
      <c r="B251" s="42" t="s">
        <v>545</v>
      </c>
      <c r="C251" s="42" t="s">
        <v>546</v>
      </c>
      <c r="D251" s="14" t="s">
        <v>62</v>
      </c>
      <c r="E251" s="15">
        <v>1</v>
      </c>
      <c r="F251" s="16"/>
      <c r="G251" s="15"/>
      <c r="H251" s="17"/>
      <c r="I251" s="17"/>
      <c r="J251" s="18">
        <v>1.0379</v>
      </c>
      <c r="K251" s="15"/>
      <c r="L251" s="43">
        <v>23998</v>
      </c>
      <c r="M251" s="44">
        <v>26151.89</v>
      </c>
      <c r="N251" s="45">
        <v>23020</v>
      </c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20">
        <f t="shared" si="13"/>
        <v>3</v>
      </c>
      <c r="AB251" s="21">
        <f t="shared" si="14"/>
        <v>24389.97</v>
      </c>
      <c r="AC251" s="21">
        <f t="shared" si="15"/>
        <v>24389.97</v>
      </c>
      <c r="AD251" s="22">
        <f t="shared" si="16"/>
        <v>6.5695612138345449</v>
      </c>
    </row>
    <row r="252" spans="1:30" ht="15.75" x14ac:dyDescent="0.2">
      <c r="A252" s="13">
        <v>235</v>
      </c>
      <c r="B252" s="42" t="s">
        <v>547</v>
      </c>
      <c r="C252" s="42" t="s">
        <v>548</v>
      </c>
      <c r="D252" s="14" t="s">
        <v>62</v>
      </c>
      <c r="E252" s="15">
        <v>1</v>
      </c>
      <c r="F252" s="16"/>
      <c r="G252" s="15"/>
      <c r="H252" s="17"/>
      <c r="I252" s="17"/>
      <c r="J252" s="18">
        <v>1.0379</v>
      </c>
      <c r="K252" s="15"/>
      <c r="L252" s="43">
        <v>38397</v>
      </c>
      <c r="M252" s="44">
        <v>41843.03</v>
      </c>
      <c r="N252" s="45">
        <v>36850</v>
      </c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20">
        <f t="shared" si="13"/>
        <v>3</v>
      </c>
      <c r="AB252" s="21">
        <f t="shared" si="14"/>
        <v>39030.01</v>
      </c>
      <c r="AC252" s="21">
        <f t="shared" si="15"/>
        <v>39030.01</v>
      </c>
      <c r="AD252" s="22">
        <f t="shared" si="16"/>
        <v>6.5487955988953379</v>
      </c>
    </row>
    <row r="253" spans="1:30" ht="15.75" x14ac:dyDescent="0.2">
      <c r="A253" s="13">
        <v>236</v>
      </c>
      <c r="B253" s="42" t="s">
        <v>549</v>
      </c>
      <c r="C253" s="42" t="s">
        <v>550</v>
      </c>
      <c r="D253" s="14" t="s">
        <v>62</v>
      </c>
      <c r="E253" s="15">
        <v>1</v>
      </c>
      <c r="F253" s="16"/>
      <c r="G253" s="15"/>
      <c r="H253" s="17"/>
      <c r="I253" s="17"/>
      <c r="J253" s="18">
        <v>1.0379</v>
      </c>
      <c r="K253" s="15"/>
      <c r="L253" s="43">
        <v>83173</v>
      </c>
      <c r="M253" s="44">
        <v>89704.22</v>
      </c>
      <c r="N253" s="45">
        <v>76727</v>
      </c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20">
        <f t="shared" si="13"/>
        <v>3</v>
      </c>
      <c r="AB253" s="21">
        <f t="shared" si="14"/>
        <v>83201.41</v>
      </c>
      <c r="AC253" s="21">
        <f t="shared" si="15"/>
        <v>83201.41</v>
      </c>
      <c r="AD253" s="22">
        <f t="shared" si="16"/>
        <v>7.7987339826443129</v>
      </c>
    </row>
    <row r="254" spans="1:30" ht="15.75" x14ac:dyDescent="0.2">
      <c r="A254" s="13">
        <v>237</v>
      </c>
      <c r="B254" s="42" t="s">
        <v>551</v>
      </c>
      <c r="C254" s="42" t="s">
        <v>552</v>
      </c>
      <c r="D254" s="14" t="s">
        <v>62</v>
      </c>
      <c r="E254" s="15">
        <v>1</v>
      </c>
      <c r="F254" s="16"/>
      <c r="G254" s="15"/>
      <c r="H254" s="17"/>
      <c r="I254" s="17"/>
      <c r="J254" s="18">
        <v>1.0379</v>
      </c>
      <c r="K254" s="15"/>
      <c r="L254" s="43">
        <v>99808</v>
      </c>
      <c r="M254" s="44">
        <v>107645.06</v>
      </c>
      <c r="N254" s="45">
        <v>92075</v>
      </c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20">
        <f t="shared" si="13"/>
        <v>3</v>
      </c>
      <c r="AB254" s="21">
        <f t="shared" si="14"/>
        <v>99842.69</v>
      </c>
      <c r="AC254" s="21">
        <f t="shared" si="15"/>
        <v>99842.69</v>
      </c>
      <c r="AD254" s="22">
        <f t="shared" si="16"/>
        <v>7.7973539730132488</v>
      </c>
    </row>
    <row r="255" spans="1:30" ht="15.75" x14ac:dyDescent="0.2">
      <c r="A255" s="13">
        <v>238</v>
      </c>
      <c r="B255" s="42" t="s">
        <v>553</v>
      </c>
      <c r="C255" s="42" t="s">
        <v>554</v>
      </c>
      <c r="D255" s="14" t="s">
        <v>62</v>
      </c>
      <c r="E255" s="15">
        <v>1</v>
      </c>
      <c r="F255" s="16"/>
      <c r="G255" s="15"/>
      <c r="H255" s="17"/>
      <c r="I255" s="17"/>
      <c r="J255" s="18">
        <v>1.0379</v>
      </c>
      <c r="K255" s="15"/>
      <c r="L255" s="43">
        <v>3999</v>
      </c>
      <c r="M255" s="44">
        <v>4503.3599999999997</v>
      </c>
      <c r="N255" s="45">
        <v>3785</v>
      </c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20">
        <f t="shared" si="13"/>
        <v>3</v>
      </c>
      <c r="AB255" s="21">
        <f t="shared" si="14"/>
        <v>4095.79</v>
      </c>
      <c r="AC255" s="21">
        <f t="shared" si="15"/>
        <v>4095.79</v>
      </c>
      <c r="AD255" s="22">
        <f t="shared" si="16"/>
        <v>9.0051151750529588</v>
      </c>
    </row>
    <row r="256" spans="1:30" ht="15.75" x14ac:dyDescent="0.2">
      <c r="A256" s="13">
        <v>239</v>
      </c>
      <c r="B256" s="42" t="s">
        <v>555</v>
      </c>
      <c r="C256" s="42" t="s">
        <v>556</v>
      </c>
      <c r="D256" s="14" t="s">
        <v>62</v>
      </c>
      <c r="E256" s="15">
        <v>1</v>
      </c>
      <c r="F256" s="16"/>
      <c r="G256" s="15"/>
      <c r="H256" s="17"/>
      <c r="I256" s="17"/>
      <c r="J256" s="18">
        <v>1.0379</v>
      </c>
      <c r="K256" s="15"/>
      <c r="L256" s="43">
        <v>4000</v>
      </c>
      <c r="M256" s="44">
        <v>4503.3599999999997</v>
      </c>
      <c r="N256" s="45">
        <v>3800</v>
      </c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20">
        <f t="shared" si="13"/>
        <v>3</v>
      </c>
      <c r="AB256" s="21">
        <f t="shared" si="14"/>
        <v>4101.12</v>
      </c>
      <c r="AC256" s="21">
        <f t="shared" si="15"/>
        <v>4101.12</v>
      </c>
      <c r="AD256" s="22">
        <f t="shared" si="16"/>
        <v>8.8370815673117615</v>
      </c>
    </row>
    <row r="257" spans="1:30" ht="15.75" x14ac:dyDescent="0.2">
      <c r="A257" s="13">
        <v>240</v>
      </c>
      <c r="B257" s="42" t="s">
        <v>557</v>
      </c>
      <c r="C257" s="42" t="s">
        <v>558</v>
      </c>
      <c r="D257" s="14" t="s">
        <v>62</v>
      </c>
      <c r="E257" s="15">
        <v>1</v>
      </c>
      <c r="F257" s="16"/>
      <c r="G257" s="15"/>
      <c r="H257" s="17"/>
      <c r="I257" s="17"/>
      <c r="J257" s="18">
        <v>1.0379</v>
      </c>
      <c r="K257" s="15"/>
      <c r="L257" s="43">
        <v>4166</v>
      </c>
      <c r="M257" s="44">
        <v>4691</v>
      </c>
      <c r="N257" s="45">
        <v>3945</v>
      </c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20">
        <f t="shared" si="13"/>
        <v>3</v>
      </c>
      <c r="AB257" s="21">
        <f t="shared" si="14"/>
        <v>4267.34</v>
      </c>
      <c r="AC257" s="21">
        <f t="shared" si="15"/>
        <v>4267.34</v>
      </c>
      <c r="AD257" s="22">
        <f t="shared" si="16"/>
        <v>8.9794687989826159</v>
      </c>
    </row>
    <row r="258" spans="1:30" ht="15.75" x14ac:dyDescent="0.2">
      <c r="A258" s="13">
        <v>241</v>
      </c>
      <c r="B258" s="42" t="s">
        <v>559</v>
      </c>
      <c r="C258" s="42" t="s">
        <v>560</v>
      </c>
      <c r="D258" s="14" t="s">
        <v>62</v>
      </c>
      <c r="E258" s="15">
        <v>1</v>
      </c>
      <c r="F258" s="16"/>
      <c r="G258" s="15"/>
      <c r="H258" s="17"/>
      <c r="I258" s="17"/>
      <c r="J258" s="18">
        <v>1.0379</v>
      </c>
      <c r="K258" s="15"/>
      <c r="L258" s="43">
        <v>4000</v>
      </c>
      <c r="M258" s="44">
        <v>4503.3599999999997</v>
      </c>
      <c r="N258" s="45">
        <v>3785</v>
      </c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20">
        <f t="shared" si="13"/>
        <v>3</v>
      </c>
      <c r="AB258" s="21">
        <f t="shared" si="14"/>
        <v>4096.12</v>
      </c>
      <c r="AC258" s="21">
        <f t="shared" si="15"/>
        <v>4096.12</v>
      </c>
      <c r="AD258" s="22">
        <f t="shared" si="16"/>
        <v>9.0011969386746564</v>
      </c>
    </row>
    <row r="259" spans="1:30" ht="15.75" x14ac:dyDescent="0.2">
      <c r="A259" s="13">
        <v>242</v>
      </c>
      <c r="B259" s="42" t="s">
        <v>561</v>
      </c>
      <c r="C259" s="42" t="s">
        <v>562</v>
      </c>
      <c r="D259" s="14" t="s">
        <v>62</v>
      </c>
      <c r="E259" s="15">
        <v>1</v>
      </c>
      <c r="F259" s="16"/>
      <c r="G259" s="15"/>
      <c r="H259" s="17"/>
      <c r="I259" s="17"/>
      <c r="J259" s="18">
        <v>1.0379</v>
      </c>
      <c r="K259" s="15"/>
      <c r="L259" s="43">
        <v>4166</v>
      </c>
      <c r="M259" s="44">
        <v>4691</v>
      </c>
      <c r="N259" s="45">
        <v>3945</v>
      </c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20">
        <f t="shared" si="13"/>
        <v>3</v>
      </c>
      <c r="AB259" s="21">
        <f t="shared" si="14"/>
        <v>4267.34</v>
      </c>
      <c r="AC259" s="21">
        <f t="shared" si="15"/>
        <v>4267.34</v>
      </c>
      <c r="AD259" s="22">
        <f t="shared" si="16"/>
        <v>8.9794687989826159</v>
      </c>
    </row>
    <row r="260" spans="1:30" ht="15.75" x14ac:dyDescent="0.2">
      <c r="A260" s="13">
        <v>243</v>
      </c>
      <c r="B260" s="42" t="s">
        <v>563</v>
      </c>
      <c r="C260" s="42" t="s">
        <v>564</v>
      </c>
      <c r="D260" s="14" t="s">
        <v>62</v>
      </c>
      <c r="E260" s="15">
        <v>1</v>
      </c>
      <c r="F260" s="16"/>
      <c r="G260" s="15"/>
      <c r="H260" s="17"/>
      <c r="I260" s="17"/>
      <c r="J260" s="18">
        <v>1.0379</v>
      </c>
      <c r="K260" s="15"/>
      <c r="L260" s="43">
        <v>4166</v>
      </c>
      <c r="M260" s="44">
        <v>4691</v>
      </c>
      <c r="N260" s="45">
        <v>3945</v>
      </c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20">
        <f t="shared" si="13"/>
        <v>3</v>
      </c>
      <c r="AB260" s="21">
        <f t="shared" si="14"/>
        <v>4267.34</v>
      </c>
      <c r="AC260" s="21">
        <f t="shared" si="15"/>
        <v>4267.34</v>
      </c>
      <c r="AD260" s="22">
        <f t="shared" si="16"/>
        <v>8.9794687989826159</v>
      </c>
    </row>
    <row r="261" spans="1:30" ht="15.75" x14ac:dyDescent="0.2">
      <c r="A261" s="13">
        <v>244</v>
      </c>
      <c r="B261" s="42" t="s">
        <v>565</v>
      </c>
      <c r="C261" s="42" t="s">
        <v>566</v>
      </c>
      <c r="D261" s="14" t="s">
        <v>62</v>
      </c>
      <c r="E261" s="15">
        <v>1</v>
      </c>
      <c r="F261" s="16"/>
      <c r="G261" s="15"/>
      <c r="H261" s="17"/>
      <c r="I261" s="17"/>
      <c r="J261" s="18">
        <v>1.0379</v>
      </c>
      <c r="K261" s="15"/>
      <c r="L261" s="43">
        <v>4335</v>
      </c>
      <c r="M261" s="44">
        <v>4878.6400000000003</v>
      </c>
      <c r="N261" s="45">
        <v>4105</v>
      </c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20">
        <f t="shared" si="13"/>
        <v>3</v>
      </c>
      <c r="AB261" s="21">
        <f t="shared" si="14"/>
        <v>4439.55</v>
      </c>
      <c r="AC261" s="21">
        <f t="shared" si="15"/>
        <v>4439.55</v>
      </c>
      <c r="AD261" s="22">
        <f t="shared" si="16"/>
        <v>8.9485361543978605</v>
      </c>
    </row>
    <row r="262" spans="1:30" ht="15.75" x14ac:dyDescent="0.2">
      <c r="A262" s="13">
        <v>245</v>
      </c>
      <c r="B262" s="42" t="s">
        <v>567</v>
      </c>
      <c r="C262" s="42" t="s">
        <v>568</v>
      </c>
      <c r="D262" s="14" t="s">
        <v>62</v>
      </c>
      <c r="E262" s="15">
        <v>1</v>
      </c>
      <c r="F262" s="16"/>
      <c r="G262" s="15"/>
      <c r="H262" s="17"/>
      <c r="I262" s="17"/>
      <c r="J262" s="18">
        <v>1.0379</v>
      </c>
      <c r="K262" s="15"/>
      <c r="L262" s="43">
        <v>4999</v>
      </c>
      <c r="M262" s="44">
        <v>5629.2</v>
      </c>
      <c r="N262" s="45">
        <v>4735</v>
      </c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20">
        <f t="shared" si="13"/>
        <v>3</v>
      </c>
      <c r="AB262" s="21">
        <f t="shared" si="14"/>
        <v>5121.07</v>
      </c>
      <c r="AC262" s="21">
        <f t="shared" si="15"/>
        <v>5121.07</v>
      </c>
      <c r="AD262" s="22">
        <f t="shared" si="16"/>
        <v>8.9713181874760703</v>
      </c>
    </row>
    <row r="263" spans="1:30" ht="15.75" x14ac:dyDescent="0.2">
      <c r="A263" s="13">
        <v>246</v>
      </c>
      <c r="B263" s="42" t="s">
        <v>569</v>
      </c>
      <c r="C263" s="42" t="s">
        <v>570</v>
      </c>
      <c r="D263" s="14" t="s">
        <v>62</v>
      </c>
      <c r="E263" s="15">
        <v>1</v>
      </c>
      <c r="F263" s="16"/>
      <c r="G263" s="15"/>
      <c r="H263" s="17"/>
      <c r="I263" s="17"/>
      <c r="J263" s="18">
        <v>1.0379</v>
      </c>
      <c r="K263" s="15"/>
      <c r="L263" s="43">
        <v>4666</v>
      </c>
      <c r="M263" s="44">
        <v>5253.92</v>
      </c>
      <c r="N263" s="45">
        <v>4450</v>
      </c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20">
        <f t="shared" si="13"/>
        <v>3</v>
      </c>
      <c r="AB263" s="21">
        <f t="shared" si="14"/>
        <v>4789.9800000000005</v>
      </c>
      <c r="AC263" s="21">
        <f t="shared" si="15"/>
        <v>4789.9800000000005</v>
      </c>
      <c r="AD263" s="22">
        <f t="shared" si="16"/>
        <v>8.6858721295945926</v>
      </c>
    </row>
    <row r="264" spans="1:30" ht="15.75" x14ac:dyDescent="0.2">
      <c r="A264" s="13">
        <v>247</v>
      </c>
      <c r="B264" s="42" t="s">
        <v>571</v>
      </c>
      <c r="C264" s="42" t="s">
        <v>572</v>
      </c>
      <c r="D264" s="14" t="s">
        <v>62</v>
      </c>
      <c r="E264" s="15">
        <v>1</v>
      </c>
      <c r="F264" s="16"/>
      <c r="G264" s="15"/>
      <c r="H264" s="17"/>
      <c r="I264" s="17"/>
      <c r="J264" s="18">
        <v>1.0379</v>
      </c>
      <c r="K264" s="15"/>
      <c r="L264" s="43">
        <v>4166</v>
      </c>
      <c r="M264" s="44">
        <v>4691</v>
      </c>
      <c r="N264" s="45">
        <v>3950</v>
      </c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20">
        <f t="shared" si="13"/>
        <v>3</v>
      </c>
      <c r="AB264" s="21">
        <f t="shared" si="14"/>
        <v>4269</v>
      </c>
      <c r="AC264" s="21">
        <f t="shared" si="15"/>
        <v>4269</v>
      </c>
      <c r="AD264" s="22">
        <f t="shared" si="16"/>
        <v>8.9268354258679263</v>
      </c>
    </row>
    <row r="265" spans="1:30" ht="15.75" x14ac:dyDescent="0.2">
      <c r="A265" s="13">
        <v>248</v>
      </c>
      <c r="B265" s="42" t="s">
        <v>573</v>
      </c>
      <c r="C265" s="42" t="s">
        <v>574</v>
      </c>
      <c r="D265" s="14" t="s">
        <v>62</v>
      </c>
      <c r="E265" s="15">
        <v>1</v>
      </c>
      <c r="F265" s="16"/>
      <c r="G265" s="15"/>
      <c r="H265" s="17"/>
      <c r="I265" s="17"/>
      <c r="J265" s="18">
        <v>1.0379</v>
      </c>
      <c r="K265" s="15"/>
      <c r="L265" s="43">
        <v>4333</v>
      </c>
      <c r="M265" s="44">
        <v>4878.6400000000003</v>
      </c>
      <c r="N265" s="45">
        <v>4105</v>
      </c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20">
        <f t="shared" si="13"/>
        <v>3</v>
      </c>
      <c r="AB265" s="21">
        <f t="shared" si="14"/>
        <v>4438.88</v>
      </c>
      <c r="AC265" s="21">
        <f t="shared" si="15"/>
        <v>4438.88</v>
      </c>
      <c r="AD265" s="22">
        <f t="shared" si="16"/>
        <v>8.9558511683277189</v>
      </c>
    </row>
    <row r="266" spans="1:30" ht="15.75" x14ac:dyDescent="0.2">
      <c r="A266" s="13">
        <v>249</v>
      </c>
      <c r="B266" s="42" t="s">
        <v>575</v>
      </c>
      <c r="C266" s="42" t="s">
        <v>576</v>
      </c>
      <c r="D266" s="14" t="s">
        <v>62</v>
      </c>
      <c r="E266" s="15">
        <v>1</v>
      </c>
      <c r="F266" s="16"/>
      <c r="G266" s="15"/>
      <c r="H266" s="17"/>
      <c r="I266" s="17"/>
      <c r="J266" s="18">
        <v>1.0379</v>
      </c>
      <c r="K266" s="15"/>
      <c r="L266" s="43">
        <v>4333</v>
      </c>
      <c r="M266" s="44">
        <v>4878.6400000000003</v>
      </c>
      <c r="N266" s="45">
        <v>4110</v>
      </c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20">
        <f t="shared" si="13"/>
        <v>3</v>
      </c>
      <c r="AB266" s="21">
        <f t="shared" si="14"/>
        <v>4440.55</v>
      </c>
      <c r="AC266" s="21">
        <f t="shared" si="15"/>
        <v>4440.55</v>
      </c>
      <c r="AD266" s="22">
        <f t="shared" si="16"/>
        <v>8.9053108999147117</v>
      </c>
    </row>
    <row r="267" spans="1:30" ht="15.75" x14ac:dyDescent="0.2">
      <c r="A267" s="13">
        <v>250</v>
      </c>
      <c r="B267" s="42" t="s">
        <v>577</v>
      </c>
      <c r="C267" s="42" t="s">
        <v>578</v>
      </c>
      <c r="D267" s="14" t="s">
        <v>62</v>
      </c>
      <c r="E267" s="15">
        <v>1</v>
      </c>
      <c r="F267" s="16"/>
      <c r="G267" s="15"/>
      <c r="H267" s="17"/>
      <c r="I267" s="17"/>
      <c r="J267" s="18">
        <v>1.0379</v>
      </c>
      <c r="K267" s="15"/>
      <c r="L267" s="43">
        <v>4334</v>
      </c>
      <c r="M267" s="44">
        <v>4878.6400000000003</v>
      </c>
      <c r="N267" s="45">
        <v>4200</v>
      </c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20">
        <f t="shared" si="13"/>
        <v>3</v>
      </c>
      <c r="AB267" s="21">
        <f t="shared" si="14"/>
        <v>4470.88</v>
      </c>
      <c r="AC267" s="21">
        <f t="shared" si="15"/>
        <v>4470.88</v>
      </c>
      <c r="AD267" s="22">
        <f t="shared" si="16"/>
        <v>8.0393643197075288</v>
      </c>
    </row>
    <row r="268" spans="1:30" ht="15.75" x14ac:dyDescent="0.2">
      <c r="A268" s="13">
        <v>251</v>
      </c>
      <c r="B268" s="42" t="s">
        <v>579</v>
      </c>
      <c r="C268" s="42" t="s">
        <v>580</v>
      </c>
      <c r="D268" s="14" t="s">
        <v>62</v>
      </c>
      <c r="E268" s="15">
        <v>1</v>
      </c>
      <c r="F268" s="16"/>
      <c r="G268" s="15"/>
      <c r="H268" s="17"/>
      <c r="I268" s="17"/>
      <c r="J268" s="18">
        <v>1.0379</v>
      </c>
      <c r="K268" s="15"/>
      <c r="L268" s="43">
        <v>4835</v>
      </c>
      <c r="M268" s="44">
        <v>5441.56</v>
      </c>
      <c r="N268" s="45">
        <v>4650</v>
      </c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20">
        <f t="shared" si="13"/>
        <v>3</v>
      </c>
      <c r="AB268" s="21">
        <f t="shared" si="14"/>
        <v>4975.5200000000004</v>
      </c>
      <c r="AC268" s="21">
        <f t="shared" si="15"/>
        <v>4975.5200000000004</v>
      </c>
      <c r="AD268" s="22">
        <f t="shared" si="16"/>
        <v>8.3220783922934007</v>
      </c>
    </row>
    <row r="269" spans="1:30" ht="15.75" x14ac:dyDescent="0.2">
      <c r="A269" s="13">
        <v>252</v>
      </c>
      <c r="B269" s="42" t="s">
        <v>581</v>
      </c>
      <c r="C269" s="42" t="s">
        <v>582</v>
      </c>
      <c r="D269" s="14" t="s">
        <v>62</v>
      </c>
      <c r="E269" s="15">
        <v>1</v>
      </c>
      <c r="F269" s="16"/>
      <c r="G269" s="15"/>
      <c r="H269" s="17"/>
      <c r="I269" s="17"/>
      <c r="J269" s="18">
        <v>1.0379</v>
      </c>
      <c r="K269" s="15"/>
      <c r="L269" s="43">
        <v>4999</v>
      </c>
      <c r="M269" s="44">
        <v>5629.2</v>
      </c>
      <c r="N269" s="45">
        <v>4750</v>
      </c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20">
        <f t="shared" si="13"/>
        <v>3</v>
      </c>
      <c r="AB269" s="21">
        <f t="shared" si="14"/>
        <v>5126.07</v>
      </c>
      <c r="AC269" s="21">
        <f t="shared" si="15"/>
        <v>5126.07</v>
      </c>
      <c r="AD269" s="22">
        <f t="shared" si="16"/>
        <v>8.8403787441302928</v>
      </c>
    </row>
    <row r="270" spans="1:30" ht="15.75" x14ac:dyDescent="0.2">
      <c r="A270" s="13">
        <v>253</v>
      </c>
      <c r="B270" s="42" t="s">
        <v>583</v>
      </c>
      <c r="C270" s="42" t="s">
        <v>584</v>
      </c>
      <c r="D270" s="14" t="s">
        <v>62</v>
      </c>
      <c r="E270" s="15">
        <v>1</v>
      </c>
      <c r="F270" s="16"/>
      <c r="G270" s="15"/>
      <c r="H270" s="17"/>
      <c r="I270" s="17"/>
      <c r="J270" s="18">
        <v>1.0379</v>
      </c>
      <c r="K270" s="15"/>
      <c r="L270" s="43">
        <v>4999</v>
      </c>
      <c r="M270" s="44">
        <v>5629.2</v>
      </c>
      <c r="N270" s="45">
        <v>4782</v>
      </c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20">
        <f t="shared" si="13"/>
        <v>3</v>
      </c>
      <c r="AB270" s="21">
        <f t="shared" si="14"/>
        <v>5136.74</v>
      </c>
      <c r="AC270" s="21">
        <f t="shared" si="15"/>
        <v>5136.74</v>
      </c>
      <c r="AD270" s="22">
        <f t="shared" si="16"/>
        <v>8.5671777304657546</v>
      </c>
    </row>
    <row r="271" spans="1:30" ht="15.75" x14ac:dyDescent="0.2">
      <c r="A271" s="13">
        <v>254</v>
      </c>
      <c r="B271" s="42" t="s">
        <v>585</v>
      </c>
      <c r="C271" s="42" t="s">
        <v>586</v>
      </c>
      <c r="D271" s="14" t="s">
        <v>63</v>
      </c>
      <c r="E271" s="15">
        <v>1</v>
      </c>
      <c r="F271" s="16"/>
      <c r="G271" s="15"/>
      <c r="H271" s="17"/>
      <c r="I271" s="17"/>
      <c r="J271" s="18">
        <v>1.0379</v>
      </c>
      <c r="K271" s="15"/>
      <c r="L271" s="43">
        <v>5000</v>
      </c>
      <c r="M271" s="44">
        <v>5629.2</v>
      </c>
      <c r="N271" s="45">
        <v>4785</v>
      </c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20">
        <f t="shared" si="13"/>
        <v>3</v>
      </c>
      <c r="AB271" s="21">
        <f t="shared" si="14"/>
        <v>5138.07</v>
      </c>
      <c r="AC271" s="21">
        <f t="shared" si="15"/>
        <v>5138.07</v>
      </c>
      <c r="AD271" s="22">
        <f t="shared" si="16"/>
        <v>8.5383923242113227</v>
      </c>
    </row>
    <row r="272" spans="1:30" ht="15.75" x14ac:dyDescent="0.2">
      <c r="A272" s="13">
        <v>255</v>
      </c>
      <c r="B272" s="42" t="s">
        <v>587</v>
      </c>
      <c r="C272" s="42" t="s">
        <v>588</v>
      </c>
      <c r="D272" s="14" t="s">
        <v>62</v>
      </c>
      <c r="E272" s="15">
        <v>1</v>
      </c>
      <c r="F272" s="16"/>
      <c r="G272" s="15"/>
      <c r="H272" s="17"/>
      <c r="I272" s="17"/>
      <c r="J272" s="18">
        <v>1.0379</v>
      </c>
      <c r="K272" s="15"/>
      <c r="L272" s="43">
        <v>5000</v>
      </c>
      <c r="M272" s="44">
        <v>5629.2</v>
      </c>
      <c r="N272" s="45">
        <v>4790</v>
      </c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20">
        <f t="shared" si="13"/>
        <v>3</v>
      </c>
      <c r="AB272" s="21">
        <f t="shared" si="14"/>
        <v>5139.74</v>
      </c>
      <c r="AC272" s="21">
        <f t="shared" si="15"/>
        <v>5139.74</v>
      </c>
      <c r="AD272" s="22">
        <f t="shared" si="16"/>
        <v>8.4965682145183745</v>
      </c>
    </row>
    <row r="273" spans="1:30" ht="15.75" x14ac:dyDescent="0.2">
      <c r="A273" s="13">
        <v>256</v>
      </c>
      <c r="B273" s="42" t="s">
        <v>589</v>
      </c>
      <c r="C273" s="42" t="s">
        <v>590</v>
      </c>
      <c r="D273" s="14" t="s">
        <v>62</v>
      </c>
      <c r="E273" s="15">
        <v>1</v>
      </c>
      <c r="F273" s="16"/>
      <c r="G273" s="15"/>
      <c r="H273" s="17"/>
      <c r="I273" s="17"/>
      <c r="J273" s="18">
        <v>1.0379</v>
      </c>
      <c r="K273" s="15"/>
      <c r="L273" s="43">
        <v>5000</v>
      </c>
      <c r="M273" s="44">
        <v>5629.2</v>
      </c>
      <c r="N273" s="45">
        <v>4789</v>
      </c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20">
        <f t="shared" ref="AA273:AA287" si="17">COUNTIF(K273:Z273,"&gt;0")</f>
        <v>3</v>
      </c>
      <c r="AB273" s="21">
        <f t="shared" ref="AB273:AB287" si="18">CEILING(SUM(K273:Z273)/COUNTIF(K273:Z273,"&gt;0"),0.01)</f>
        <v>5139.4000000000005</v>
      </c>
      <c r="AC273" s="21">
        <f t="shared" ref="AC273:AC287" si="19">AB273*E273</f>
        <v>5139.4000000000005</v>
      </c>
      <c r="AD273" s="22">
        <f t="shared" ref="AD273:AD287" si="20">STDEV(K273:Z273)/AB273*100</f>
        <v>8.5049254600414468</v>
      </c>
    </row>
    <row r="274" spans="1:30" ht="15.75" x14ac:dyDescent="0.2">
      <c r="A274" s="13">
        <v>257</v>
      </c>
      <c r="B274" s="42" t="s">
        <v>591</v>
      </c>
      <c r="C274" s="42" t="s">
        <v>592</v>
      </c>
      <c r="D274" s="14" t="s">
        <v>62</v>
      </c>
      <c r="E274" s="15">
        <v>1</v>
      </c>
      <c r="F274" s="16"/>
      <c r="G274" s="15"/>
      <c r="H274" s="17"/>
      <c r="I274" s="17"/>
      <c r="J274" s="18">
        <v>1.0379</v>
      </c>
      <c r="K274" s="15"/>
      <c r="L274" s="43">
        <v>5166</v>
      </c>
      <c r="M274" s="44">
        <v>5816.84</v>
      </c>
      <c r="N274" s="45">
        <v>4890</v>
      </c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20">
        <f t="shared" si="17"/>
        <v>3</v>
      </c>
      <c r="AB274" s="21">
        <f t="shared" si="18"/>
        <v>5290.95</v>
      </c>
      <c r="AC274" s="21">
        <f t="shared" si="19"/>
        <v>5290.95</v>
      </c>
      <c r="AD274" s="22">
        <f t="shared" si="20"/>
        <v>8.9943267520228876</v>
      </c>
    </row>
    <row r="275" spans="1:30" ht="15.75" x14ac:dyDescent="0.2">
      <c r="A275" s="13">
        <v>258</v>
      </c>
      <c r="B275" s="42" t="s">
        <v>593</v>
      </c>
      <c r="C275" s="42" t="s">
        <v>594</v>
      </c>
      <c r="D275" s="14" t="s">
        <v>62</v>
      </c>
      <c r="E275" s="15">
        <v>1</v>
      </c>
      <c r="F275" s="16"/>
      <c r="G275" s="15"/>
      <c r="H275" s="17"/>
      <c r="I275" s="17"/>
      <c r="J275" s="18">
        <v>1.0379</v>
      </c>
      <c r="K275" s="15"/>
      <c r="L275" s="43">
        <v>5050</v>
      </c>
      <c r="M275" s="44">
        <v>5629.2</v>
      </c>
      <c r="N275" s="45">
        <v>4735</v>
      </c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20">
        <f t="shared" si="17"/>
        <v>3</v>
      </c>
      <c r="AB275" s="21">
        <f t="shared" si="18"/>
        <v>5138.07</v>
      </c>
      <c r="AC275" s="21">
        <f t="shared" si="19"/>
        <v>5138.07</v>
      </c>
      <c r="AD275" s="22">
        <f t="shared" si="20"/>
        <v>8.8274077662196042</v>
      </c>
    </row>
    <row r="276" spans="1:30" ht="15.75" x14ac:dyDescent="0.2">
      <c r="A276" s="13">
        <v>259</v>
      </c>
      <c r="B276" s="42" t="s">
        <v>595</v>
      </c>
      <c r="C276" s="42" t="s">
        <v>596</v>
      </c>
      <c r="D276" s="14" t="s">
        <v>62</v>
      </c>
      <c r="E276" s="15">
        <v>1</v>
      </c>
      <c r="F276" s="16"/>
      <c r="G276" s="15"/>
      <c r="H276" s="17"/>
      <c r="I276" s="17"/>
      <c r="J276" s="18">
        <v>1.0379</v>
      </c>
      <c r="K276" s="15"/>
      <c r="L276" s="43">
        <v>28533</v>
      </c>
      <c r="M276" s="44">
        <v>32205.45</v>
      </c>
      <c r="N276" s="45">
        <v>27000</v>
      </c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20">
        <f t="shared" si="17"/>
        <v>3</v>
      </c>
      <c r="AB276" s="21">
        <f t="shared" si="18"/>
        <v>29246.15</v>
      </c>
      <c r="AC276" s="21">
        <f t="shared" si="19"/>
        <v>29246.15</v>
      </c>
      <c r="AD276" s="22">
        <f t="shared" si="20"/>
        <v>9.146496408399365</v>
      </c>
    </row>
    <row r="277" spans="1:30" ht="15.75" x14ac:dyDescent="0.2">
      <c r="A277" s="13">
        <v>260</v>
      </c>
      <c r="B277" s="42" t="s">
        <v>597</v>
      </c>
      <c r="C277" s="42" t="s">
        <v>598</v>
      </c>
      <c r="D277" s="14" t="s">
        <v>62</v>
      </c>
      <c r="E277" s="15">
        <v>1</v>
      </c>
      <c r="F277" s="16"/>
      <c r="G277" s="15"/>
      <c r="H277" s="17"/>
      <c r="I277" s="17"/>
      <c r="J277" s="18">
        <v>1.0379</v>
      </c>
      <c r="K277" s="15"/>
      <c r="L277" s="43">
        <v>8645</v>
      </c>
      <c r="M277" s="44">
        <v>9326.15</v>
      </c>
      <c r="N277" s="45">
        <v>8500</v>
      </c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20">
        <f t="shared" si="17"/>
        <v>3</v>
      </c>
      <c r="AB277" s="21">
        <f t="shared" si="18"/>
        <v>8823.7199999999993</v>
      </c>
      <c r="AC277" s="21">
        <f t="shared" si="19"/>
        <v>8823.7199999999993</v>
      </c>
      <c r="AD277" s="22">
        <f t="shared" si="20"/>
        <v>4.9992370691762993</v>
      </c>
    </row>
    <row r="278" spans="1:30" ht="15.75" x14ac:dyDescent="0.2">
      <c r="A278" s="13">
        <v>261</v>
      </c>
      <c r="B278" s="42" t="s">
        <v>599</v>
      </c>
      <c r="C278" s="42" t="s">
        <v>600</v>
      </c>
      <c r="D278" s="14" t="s">
        <v>62</v>
      </c>
      <c r="E278" s="15">
        <v>1</v>
      </c>
      <c r="F278" s="16"/>
      <c r="G278" s="15"/>
      <c r="H278" s="17"/>
      <c r="I278" s="17"/>
      <c r="J278" s="18">
        <v>1.0379</v>
      </c>
      <c r="K278" s="15"/>
      <c r="L278" s="43">
        <v>3601</v>
      </c>
      <c r="M278" s="44">
        <v>3883.5</v>
      </c>
      <c r="N278" s="45">
        <v>3500</v>
      </c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20">
        <f t="shared" si="17"/>
        <v>3</v>
      </c>
      <c r="AB278" s="21">
        <f t="shared" si="18"/>
        <v>3661.5</v>
      </c>
      <c r="AC278" s="21">
        <f t="shared" si="19"/>
        <v>3661.5</v>
      </c>
      <c r="AD278" s="22">
        <f t="shared" si="20"/>
        <v>5.4289061953074489</v>
      </c>
    </row>
    <row r="279" spans="1:30" ht="15.75" x14ac:dyDescent="0.2">
      <c r="A279" s="13">
        <v>262</v>
      </c>
      <c r="B279" s="42" t="s">
        <v>601</v>
      </c>
      <c r="C279" s="42" t="s">
        <v>602</v>
      </c>
      <c r="D279" s="14" t="s">
        <v>62</v>
      </c>
      <c r="E279" s="15">
        <v>1</v>
      </c>
      <c r="F279" s="16"/>
      <c r="G279" s="15"/>
      <c r="H279" s="17"/>
      <c r="I279" s="17"/>
      <c r="J279" s="18">
        <v>1.0379</v>
      </c>
      <c r="K279" s="15"/>
      <c r="L279" s="43">
        <v>5333</v>
      </c>
      <c r="M279" s="44">
        <v>5750.8</v>
      </c>
      <c r="N279" s="45">
        <v>5050</v>
      </c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20">
        <f t="shared" si="17"/>
        <v>3</v>
      </c>
      <c r="AB279" s="21">
        <f t="shared" si="18"/>
        <v>5377.9400000000005</v>
      </c>
      <c r="AC279" s="21">
        <f t="shared" si="19"/>
        <v>5377.9400000000005</v>
      </c>
      <c r="AD279" s="22">
        <f t="shared" si="20"/>
        <v>6.5555608324352699</v>
      </c>
    </row>
    <row r="280" spans="1:30" ht="15.75" x14ac:dyDescent="0.2">
      <c r="A280" s="13">
        <v>263</v>
      </c>
      <c r="B280" s="42" t="s">
        <v>603</v>
      </c>
      <c r="C280" s="42" t="s">
        <v>604</v>
      </c>
      <c r="D280" s="14" t="s">
        <v>62</v>
      </c>
      <c r="E280" s="15">
        <v>1</v>
      </c>
      <c r="F280" s="16"/>
      <c r="G280" s="15"/>
      <c r="H280" s="17"/>
      <c r="I280" s="17"/>
      <c r="J280" s="18">
        <v>1.0379</v>
      </c>
      <c r="K280" s="15"/>
      <c r="L280" s="43">
        <v>28560</v>
      </c>
      <c r="M280" s="44">
        <v>30793.65</v>
      </c>
      <c r="N280" s="45">
        <v>27525</v>
      </c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20">
        <f t="shared" si="17"/>
        <v>3</v>
      </c>
      <c r="AB280" s="21">
        <f t="shared" si="18"/>
        <v>28959.55</v>
      </c>
      <c r="AC280" s="21">
        <f t="shared" si="19"/>
        <v>28959.55</v>
      </c>
      <c r="AD280" s="22">
        <f t="shared" si="20"/>
        <v>5.7685748182801255</v>
      </c>
    </row>
    <row r="281" spans="1:30" ht="15.75" x14ac:dyDescent="0.2">
      <c r="A281" s="13">
        <v>264</v>
      </c>
      <c r="B281" s="42" t="s">
        <v>605</v>
      </c>
      <c r="C281" s="42" t="s">
        <v>606</v>
      </c>
      <c r="D281" s="14" t="s">
        <v>62</v>
      </c>
      <c r="E281" s="15">
        <v>1</v>
      </c>
      <c r="F281" s="16"/>
      <c r="G281" s="15"/>
      <c r="H281" s="17"/>
      <c r="I281" s="17"/>
      <c r="J281" s="18">
        <v>1.0379</v>
      </c>
      <c r="K281" s="15"/>
      <c r="L281" s="43">
        <v>760</v>
      </c>
      <c r="M281" s="44">
        <v>820</v>
      </c>
      <c r="N281" s="45">
        <v>715</v>
      </c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20">
        <f t="shared" si="17"/>
        <v>3</v>
      </c>
      <c r="AB281" s="21">
        <f t="shared" si="18"/>
        <v>765</v>
      </c>
      <c r="AC281" s="21">
        <f t="shared" si="19"/>
        <v>765</v>
      </c>
      <c r="AD281" s="22">
        <f t="shared" si="20"/>
        <v>6.8860482044789144</v>
      </c>
    </row>
    <row r="282" spans="1:30" ht="15.75" x14ac:dyDescent="0.2">
      <c r="A282" s="13">
        <v>265</v>
      </c>
      <c r="B282" s="42" t="s">
        <v>607</v>
      </c>
      <c r="C282" s="42" t="s">
        <v>608</v>
      </c>
      <c r="D282" s="14" t="s">
        <v>62</v>
      </c>
      <c r="E282" s="15">
        <v>1</v>
      </c>
      <c r="F282" s="16"/>
      <c r="G282" s="15"/>
      <c r="H282" s="17"/>
      <c r="I282" s="17"/>
      <c r="J282" s="18">
        <v>1.0379</v>
      </c>
      <c r="K282" s="15"/>
      <c r="L282" s="43">
        <v>2541</v>
      </c>
      <c r="M282" s="44">
        <v>2740.48</v>
      </c>
      <c r="N282" s="45">
        <v>2390</v>
      </c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20">
        <f t="shared" si="17"/>
        <v>3</v>
      </c>
      <c r="AB282" s="21">
        <f t="shared" si="18"/>
        <v>2557.16</v>
      </c>
      <c r="AC282" s="21">
        <f t="shared" si="19"/>
        <v>2557.16</v>
      </c>
      <c r="AD282" s="22">
        <f t="shared" si="20"/>
        <v>6.8747338103656244</v>
      </c>
    </row>
    <row r="283" spans="1:30" ht="15.75" x14ac:dyDescent="0.2">
      <c r="A283" s="13">
        <v>266</v>
      </c>
      <c r="B283" s="42" t="s">
        <v>609</v>
      </c>
      <c r="C283" s="42" t="s">
        <v>610</v>
      </c>
      <c r="D283" s="14" t="s">
        <v>62</v>
      </c>
      <c r="E283" s="15">
        <v>1</v>
      </c>
      <c r="F283" s="16"/>
      <c r="G283" s="15"/>
      <c r="H283" s="17"/>
      <c r="I283" s="17"/>
      <c r="J283" s="18">
        <v>1.0379</v>
      </c>
      <c r="K283" s="15"/>
      <c r="L283" s="43">
        <v>1572</v>
      </c>
      <c r="M283" s="44">
        <v>1695.99</v>
      </c>
      <c r="N283" s="45">
        <v>1490</v>
      </c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20">
        <f t="shared" si="17"/>
        <v>3</v>
      </c>
      <c r="AB283" s="21">
        <f t="shared" si="18"/>
        <v>1586</v>
      </c>
      <c r="AC283" s="21">
        <f t="shared" si="19"/>
        <v>1586</v>
      </c>
      <c r="AD283" s="22">
        <f t="shared" si="20"/>
        <v>6.5388293905132482</v>
      </c>
    </row>
    <row r="284" spans="1:30" ht="15.75" x14ac:dyDescent="0.2">
      <c r="A284" s="13">
        <v>267</v>
      </c>
      <c r="B284" s="42" t="s">
        <v>611</v>
      </c>
      <c r="C284" s="42" t="s">
        <v>612</v>
      </c>
      <c r="D284" s="14" t="s">
        <v>62</v>
      </c>
      <c r="E284" s="15">
        <v>1</v>
      </c>
      <c r="F284" s="16"/>
      <c r="G284" s="15"/>
      <c r="H284" s="17"/>
      <c r="I284" s="17"/>
      <c r="J284" s="18">
        <v>1.0379</v>
      </c>
      <c r="K284" s="15"/>
      <c r="L284" s="43">
        <v>949</v>
      </c>
      <c r="M284" s="44">
        <v>1023.8</v>
      </c>
      <c r="N284" s="45">
        <v>900</v>
      </c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20">
        <f t="shared" si="17"/>
        <v>3</v>
      </c>
      <c r="AB284" s="21">
        <f t="shared" si="18"/>
        <v>957.6</v>
      </c>
      <c r="AC284" s="21">
        <f t="shared" si="19"/>
        <v>957.6</v>
      </c>
      <c r="AD284" s="22">
        <f t="shared" si="20"/>
        <v>6.5106987659332374</v>
      </c>
    </row>
    <row r="285" spans="1:30" ht="15.75" x14ac:dyDescent="0.2">
      <c r="A285" s="13">
        <v>268</v>
      </c>
      <c r="B285" s="42" t="s">
        <v>613</v>
      </c>
      <c r="C285" s="42" t="s">
        <v>614</v>
      </c>
      <c r="D285" s="14" t="s">
        <v>62</v>
      </c>
      <c r="E285" s="15">
        <v>1</v>
      </c>
      <c r="F285" s="16"/>
      <c r="G285" s="15"/>
      <c r="H285" s="17"/>
      <c r="I285" s="17"/>
      <c r="J285" s="18">
        <v>1.0379</v>
      </c>
      <c r="K285" s="15"/>
      <c r="L285" s="43">
        <v>302</v>
      </c>
      <c r="M285" s="44">
        <v>325.75</v>
      </c>
      <c r="N285" s="45">
        <v>285</v>
      </c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20">
        <f t="shared" si="17"/>
        <v>3</v>
      </c>
      <c r="AB285" s="21">
        <f t="shared" si="18"/>
        <v>304.25</v>
      </c>
      <c r="AC285" s="21">
        <f t="shared" si="19"/>
        <v>304.25</v>
      </c>
      <c r="AD285" s="22">
        <f t="shared" si="20"/>
        <v>6.7273501301959291</v>
      </c>
    </row>
    <row r="286" spans="1:30" ht="15.75" x14ac:dyDescent="0.2">
      <c r="A286" s="13">
        <v>269</v>
      </c>
      <c r="B286" s="42" t="s">
        <v>615</v>
      </c>
      <c r="C286" s="42" t="s">
        <v>616</v>
      </c>
      <c r="D286" s="14" t="s">
        <v>62</v>
      </c>
      <c r="E286" s="15">
        <v>1</v>
      </c>
      <c r="F286" s="16"/>
      <c r="G286" s="15"/>
      <c r="H286" s="17"/>
      <c r="I286" s="17"/>
      <c r="J286" s="18">
        <v>1.0379</v>
      </c>
      <c r="K286" s="15"/>
      <c r="L286" s="43">
        <v>1290</v>
      </c>
      <c r="M286" s="44">
        <v>1390.92</v>
      </c>
      <c r="N286" s="45">
        <v>1250</v>
      </c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20">
        <f t="shared" si="17"/>
        <v>3</v>
      </c>
      <c r="AB286" s="21">
        <f t="shared" si="18"/>
        <v>1310.31</v>
      </c>
      <c r="AC286" s="21">
        <f t="shared" si="19"/>
        <v>1310.31</v>
      </c>
      <c r="AD286" s="22">
        <f t="shared" si="20"/>
        <v>5.5423143464071138</v>
      </c>
    </row>
    <row r="287" spans="1:30" ht="15.75" x14ac:dyDescent="0.2">
      <c r="A287" s="13">
        <v>270</v>
      </c>
      <c r="B287" s="42" t="s">
        <v>617</v>
      </c>
      <c r="C287" s="42" t="s">
        <v>618</v>
      </c>
      <c r="D287" s="14" t="s">
        <v>62</v>
      </c>
      <c r="E287" s="15">
        <v>1</v>
      </c>
      <c r="F287" s="16"/>
      <c r="G287" s="15"/>
      <c r="H287" s="17"/>
      <c r="I287" s="17"/>
      <c r="J287" s="18">
        <v>1.0379</v>
      </c>
      <c r="K287" s="15"/>
      <c r="L287" s="43">
        <v>39253</v>
      </c>
      <c r="M287" s="44">
        <v>42322.81</v>
      </c>
      <c r="N287" s="45">
        <v>37725</v>
      </c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20">
        <f t="shared" si="17"/>
        <v>3</v>
      </c>
      <c r="AB287" s="21">
        <f t="shared" si="18"/>
        <v>39766.94</v>
      </c>
      <c r="AC287" s="21">
        <f t="shared" si="19"/>
        <v>39766.94</v>
      </c>
      <c r="AD287" s="22">
        <f t="shared" si="20"/>
        <v>5.8882930922972365</v>
      </c>
    </row>
    <row r="288" spans="1:30" ht="12.75" customHeight="1" x14ac:dyDescent="0.2">
      <c r="A288" s="23"/>
      <c r="B288" s="24"/>
      <c r="C288" s="50" t="s">
        <v>64</v>
      </c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6"/>
      <c r="AC288" s="26">
        <f>SUM(AC18:AC287)</f>
        <v>5742091.5800000047</v>
      </c>
      <c r="AD288" s="27"/>
    </row>
    <row r="289" spans="3:29" x14ac:dyDescent="0.2"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9"/>
    </row>
    <row r="290" spans="3:29" s="30" customFormat="1" hidden="1" x14ac:dyDescent="0.2">
      <c r="C290" s="30" t="s">
        <v>65</v>
      </c>
    </row>
    <row r="291" spans="3:29" s="30" customFormat="1" hidden="1" x14ac:dyDescent="0.2">
      <c r="C291" s="31" t="s">
        <v>66</v>
      </c>
    </row>
    <row r="292" spans="3:29" s="30" customFormat="1" hidden="1" x14ac:dyDescent="0.2">
      <c r="C292" s="31" t="s">
        <v>67</v>
      </c>
    </row>
    <row r="293" spans="3:29" s="30" customFormat="1" hidden="1" x14ac:dyDescent="0.2">
      <c r="C293" s="31" t="s">
        <v>68</v>
      </c>
    </row>
    <row r="294" spans="3:29" x14ac:dyDescent="0.2">
      <c r="L294" s="32"/>
    </row>
    <row r="295" spans="3:29" s="33" customFormat="1" ht="15.75" x14ac:dyDescent="0.25">
      <c r="C295" s="34" t="s">
        <v>69</v>
      </c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9" s="33" customFormat="1" ht="15.75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9" s="33" customFormat="1" ht="15.75" x14ac:dyDescent="0.25">
      <c r="C297" s="35">
        <v>44636</v>
      </c>
      <c r="D297" s="36"/>
      <c r="E297" s="36"/>
      <c r="F297" s="47" t="s">
        <v>81</v>
      </c>
      <c r="G297" s="47"/>
      <c r="H297" s="47"/>
      <c r="I297" s="47"/>
      <c r="J297" s="47"/>
      <c r="K297" s="37"/>
      <c r="L297" s="47"/>
      <c r="M297" s="47"/>
      <c r="N297" s="47"/>
      <c r="O297" s="38"/>
      <c r="P297" s="38"/>
      <c r="Q297" s="1"/>
      <c r="R297" s="1"/>
      <c r="S297" s="1"/>
      <c r="T297" s="1"/>
      <c r="U297" s="1"/>
      <c r="V297" s="36"/>
      <c r="W297" s="36"/>
      <c r="X297" s="36"/>
      <c r="Y297" s="36"/>
      <c r="Z297" s="36"/>
      <c r="AA297" s="36"/>
      <c r="AB297" s="36"/>
      <c r="AC297" s="39"/>
    </row>
    <row r="298" spans="3:29" s="33" customFormat="1" ht="15.75" x14ac:dyDescent="0.25">
      <c r="C298" s="40" t="s">
        <v>70</v>
      </c>
      <c r="D298" s="36"/>
      <c r="E298" s="36"/>
      <c r="F298" s="48" t="s">
        <v>71</v>
      </c>
      <c r="G298" s="48"/>
      <c r="H298" s="48"/>
      <c r="I298" s="48"/>
      <c r="J298" s="48"/>
      <c r="K298" s="1"/>
      <c r="L298" s="49" t="s">
        <v>72</v>
      </c>
      <c r="M298" s="49"/>
      <c r="N298" s="49"/>
      <c r="O298" s="38"/>
      <c r="P298" s="38"/>
      <c r="Q298" s="1"/>
      <c r="R298" s="1"/>
      <c r="S298" s="1"/>
      <c r="T298" s="1"/>
      <c r="U298" s="1"/>
      <c r="V298" s="36"/>
      <c r="W298" s="36"/>
      <c r="X298" s="36"/>
      <c r="Y298" s="36"/>
      <c r="Z298" s="36"/>
      <c r="AA298" s="36"/>
      <c r="AB298" s="36"/>
    </row>
    <row r="299" spans="3:29" x14ac:dyDescent="0.2">
      <c r="C299" s="41"/>
      <c r="V299" s="37"/>
      <c r="W299" s="37"/>
      <c r="X299" s="37"/>
      <c r="Y299" s="37"/>
      <c r="Z299" s="37"/>
      <c r="AA299" s="37"/>
      <c r="AB299" s="37"/>
    </row>
    <row r="300" spans="3:29" x14ac:dyDescent="0.2">
      <c r="C300" s="34" t="s">
        <v>73</v>
      </c>
      <c r="V300" s="37"/>
      <c r="W300" s="37"/>
      <c r="X300" s="37"/>
      <c r="Y300" s="37"/>
      <c r="Z300" s="37"/>
      <c r="AA300" s="37"/>
      <c r="AB300" s="37"/>
    </row>
    <row r="301" spans="3:29" x14ac:dyDescent="0.2">
      <c r="V301" s="37"/>
      <c r="W301" s="37"/>
      <c r="X301" s="37"/>
      <c r="Y301" s="37"/>
      <c r="Z301" s="37"/>
      <c r="AA301" s="37"/>
      <c r="AB301" s="37"/>
    </row>
    <row r="302" spans="3:29" x14ac:dyDescent="0.2">
      <c r="C302" s="35">
        <v>44636</v>
      </c>
      <c r="D302" s="36"/>
      <c r="E302" s="36"/>
      <c r="F302" s="47" t="s">
        <v>619</v>
      </c>
      <c r="G302" s="47"/>
      <c r="H302" s="47"/>
      <c r="I302" s="47"/>
      <c r="J302" s="47"/>
      <c r="K302" s="37"/>
      <c r="L302" s="47"/>
      <c r="M302" s="47"/>
      <c r="N302" s="47"/>
      <c r="O302" s="38"/>
      <c r="P302" s="38"/>
      <c r="V302" s="36"/>
      <c r="W302" s="36"/>
      <c r="X302" s="36"/>
      <c r="Y302" s="36"/>
      <c r="Z302" s="36"/>
      <c r="AA302" s="36"/>
      <c r="AB302" s="36"/>
    </row>
    <row r="303" spans="3:29" x14ac:dyDescent="0.2">
      <c r="C303" s="40" t="s">
        <v>70</v>
      </c>
      <c r="D303" s="36"/>
      <c r="E303" s="36"/>
      <c r="F303" s="48" t="s">
        <v>71</v>
      </c>
      <c r="G303" s="48"/>
      <c r="H303" s="48"/>
      <c r="I303" s="48"/>
      <c r="J303" s="48"/>
      <c r="L303" s="49" t="s">
        <v>72</v>
      </c>
      <c r="M303" s="49"/>
      <c r="N303" s="49"/>
      <c r="O303" s="38"/>
      <c r="P303" s="38"/>
      <c r="V303" s="36"/>
      <c r="W303" s="36"/>
      <c r="X303" s="36"/>
      <c r="Y303" s="36"/>
      <c r="Z303" s="36"/>
      <c r="AA303" s="36"/>
      <c r="AB303" s="36"/>
    </row>
    <row r="306" spans="3:30" x14ac:dyDescent="0.2">
      <c r="C306" s="34" t="s">
        <v>74</v>
      </c>
    </row>
    <row r="308" spans="3:30" x14ac:dyDescent="0.2"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</row>
  </sheetData>
  <autoFilter ref="A17:AD288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88:M288"/>
    <mergeCell ref="F297:J297"/>
    <mergeCell ref="L297:N297"/>
    <mergeCell ref="F298:J298"/>
    <mergeCell ref="L298:N298"/>
    <mergeCell ref="F302:J302"/>
    <mergeCell ref="L302:N302"/>
    <mergeCell ref="F303:J303"/>
    <mergeCell ref="L303:N303"/>
    <mergeCell ref="C308:AD308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4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2022-03-16T05:00:51Z</cp:lastPrinted>
  <dcterms:created xsi:type="dcterms:W3CDTF">1996-10-08T23:32:33Z</dcterms:created>
  <dcterms:modified xsi:type="dcterms:W3CDTF">2022-03-23T07:49:47Z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