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08 Автозапчасти\ЗК СКС-2408\Приложение 7 Обоснование НМЦ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Обоснование!$A$17:$AD$252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Обоснование!$A$1:$AD$274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51" i="1" l="1"/>
  <c r="AD251" i="1" s="1"/>
  <c r="AA251" i="1"/>
  <c r="AB250" i="1"/>
  <c r="AA250" i="1"/>
  <c r="AB249" i="1"/>
  <c r="AA249" i="1"/>
  <c r="AB248" i="1"/>
  <c r="AC248" i="1" s="1"/>
  <c r="AA248" i="1"/>
  <c r="AB247" i="1"/>
  <c r="AD247" i="1" s="1"/>
  <c r="AA247" i="1"/>
  <c r="AB246" i="1"/>
  <c r="AD246" i="1" s="1"/>
  <c r="AA246" i="1"/>
  <c r="AB245" i="1"/>
  <c r="AD245" i="1" s="1"/>
  <c r="AA245" i="1"/>
  <c r="AB244" i="1"/>
  <c r="AC244" i="1" s="1"/>
  <c r="AA244" i="1"/>
  <c r="AB243" i="1"/>
  <c r="AA243" i="1"/>
  <c r="AB242" i="1"/>
  <c r="AC242" i="1" s="1"/>
  <c r="AA242" i="1"/>
  <c r="AB241" i="1"/>
  <c r="AD241" i="1" s="1"/>
  <c r="AA241" i="1"/>
  <c r="AB240" i="1"/>
  <c r="AC240" i="1" s="1"/>
  <c r="AA240" i="1"/>
  <c r="AB239" i="1"/>
  <c r="AD239" i="1" s="1"/>
  <c r="AA239" i="1"/>
  <c r="AB238" i="1"/>
  <c r="AA238" i="1"/>
  <c r="AB237" i="1"/>
  <c r="AA237" i="1"/>
  <c r="AB236" i="1"/>
  <c r="AD236" i="1" s="1"/>
  <c r="AA236" i="1"/>
  <c r="AB235" i="1"/>
  <c r="AA235" i="1"/>
  <c r="AB234" i="1"/>
  <c r="AA234" i="1"/>
  <c r="AB233" i="1"/>
  <c r="AA233" i="1"/>
  <c r="AB232" i="1"/>
  <c r="AC232" i="1" s="1"/>
  <c r="AA232" i="1"/>
  <c r="AB231" i="1"/>
  <c r="AD231" i="1" s="1"/>
  <c r="AA231" i="1"/>
  <c r="AB230" i="1"/>
  <c r="AD230" i="1" s="1"/>
  <c r="AA230" i="1"/>
  <c r="AB229" i="1"/>
  <c r="AA229" i="1"/>
  <c r="AB228" i="1"/>
  <c r="AC228" i="1" s="1"/>
  <c r="AA228" i="1"/>
  <c r="AB227" i="1"/>
  <c r="AD227" i="1" s="1"/>
  <c r="AA227" i="1"/>
  <c r="AB226" i="1"/>
  <c r="AD226" i="1" s="1"/>
  <c r="AA226" i="1"/>
  <c r="AB225" i="1"/>
  <c r="AA225" i="1"/>
  <c r="AB224" i="1"/>
  <c r="AD224" i="1" s="1"/>
  <c r="AA224" i="1"/>
  <c r="AB223" i="1"/>
  <c r="AD223" i="1" s="1"/>
  <c r="AA223" i="1"/>
  <c r="AB222" i="1"/>
  <c r="AD222" i="1" s="1"/>
  <c r="AA222" i="1"/>
  <c r="AB221" i="1"/>
  <c r="AA221" i="1"/>
  <c r="AB220" i="1"/>
  <c r="AD220" i="1" s="1"/>
  <c r="AA220" i="1"/>
  <c r="AB219" i="1"/>
  <c r="AD219" i="1" s="1"/>
  <c r="AA219" i="1"/>
  <c r="AB218" i="1"/>
  <c r="AD218" i="1" s="1"/>
  <c r="AA218" i="1"/>
  <c r="AB217" i="1"/>
  <c r="AD217" i="1" s="1"/>
  <c r="AA217" i="1"/>
  <c r="AB216" i="1"/>
  <c r="AC216" i="1" s="1"/>
  <c r="AA216" i="1"/>
  <c r="AB215" i="1"/>
  <c r="AA215" i="1"/>
  <c r="AB214" i="1"/>
  <c r="AD214" i="1" s="1"/>
  <c r="AA214" i="1"/>
  <c r="AB213" i="1"/>
  <c r="AD213" i="1" s="1"/>
  <c r="AA213" i="1"/>
  <c r="AB212" i="1"/>
  <c r="AC212" i="1" s="1"/>
  <c r="AA212" i="1"/>
  <c r="AB211" i="1"/>
  <c r="AD211" i="1" s="1"/>
  <c r="AA211" i="1"/>
  <c r="AB210" i="1"/>
  <c r="AD210" i="1" s="1"/>
  <c r="AA210" i="1"/>
  <c r="AB209" i="1"/>
  <c r="AC209" i="1" s="1"/>
  <c r="AA209" i="1"/>
  <c r="AB208" i="1"/>
  <c r="AA208" i="1"/>
  <c r="AB207" i="1"/>
  <c r="AC207" i="1" s="1"/>
  <c r="AA207" i="1"/>
  <c r="AB206" i="1"/>
  <c r="AA206" i="1"/>
  <c r="AB205" i="1"/>
  <c r="AD205" i="1" s="1"/>
  <c r="AA205" i="1"/>
  <c r="AB204" i="1"/>
  <c r="AD204" i="1" s="1"/>
  <c r="AA204" i="1"/>
  <c r="AB203" i="1"/>
  <c r="AD203" i="1" s="1"/>
  <c r="AA203" i="1"/>
  <c r="AB202" i="1"/>
  <c r="AD202" i="1" s="1"/>
  <c r="AA202" i="1"/>
  <c r="AB201" i="1"/>
  <c r="AD201" i="1" s="1"/>
  <c r="AA201" i="1"/>
  <c r="AB200" i="1"/>
  <c r="AD200" i="1" s="1"/>
  <c r="AA200" i="1"/>
  <c r="AB199" i="1"/>
  <c r="AD199" i="1" s="1"/>
  <c r="AA199" i="1"/>
  <c r="AB198" i="1"/>
  <c r="AD198" i="1" s="1"/>
  <c r="AA198" i="1"/>
  <c r="AB197" i="1"/>
  <c r="AA197" i="1"/>
  <c r="AB196" i="1"/>
  <c r="AD196" i="1" s="1"/>
  <c r="AA196" i="1"/>
  <c r="AB195" i="1"/>
  <c r="AD195" i="1" s="1"/>
  <c r="AA195" i="1"/>
  <c r="AB194" i="1"/>
  <c r="AD194" i="1" s="1"/>
  <c r="AA194" i="1"/>
  <c r="AB193" i="1"/>
  <c r="AD193" i="1" s="1"/>
  <c r="AA193" i="1"/>
  <c r="AB192" i="1"/>
  <c r="AD192" i="1" s="1"/>
  <c r="AA192" i="1"/>
  <c r="AB191" i="1"/>
  <c r="AC191" i="1" s="1"/>
  <c r="AA191" i="1"/>
  <c r="AB190" i="1"/>
  <c r="AA190" i="1"/>
  <c r="AB189" i="1"/>
  <c r="AD189" i="1" s="1"/>
  <c r="AA189" i="1"/>
  <c r="AB188" i="1"/>
  <c r="AA188" i="1"/>
  <c r="AB187" i="1"/>
  <c r="AD187" i="1" s="1"/>
  <c r="AA187" i="1"/>
  <c r="AB186" i="1"/>
  <c r="AD186" i="1" s="1"/>
  <c r="AA186" i="1"/>
  <c r="AB185" i="1"/>
  <c r="AD185" i="1" s="1"/>
  <c r="AA185" i="1"/>
  <c r="AB184" i="1"/>
  <c r="AD184" i="1" s="1"/>
  <c r="AA184" i="1"/>
  <c r="AB183" i="1"/>
  <c r="AD183" i="1" s="1"/>
  <c r="AA183" i="1"/>
  <c r="AB182" i="1"/>
  <c r="AD182" i="1" s="1"/>
  <c r="AA182" i="1"/>
  <c r="AB181" i="1"/>
  <c r="AC181" i="1" s="1"/>
  <c r="AA181" i="1"/>
  <c r="AB180" i="1"/>
  <c r="AD180" i="1" s="1"/>
  <c r="AA180" i="1"/>
  <c r="AB179" i="1"/>
  <c r="AC179" i="1" s="1"/>
  <c r="AA179" i="1"/>
  <c r="AB178" i="1"/>
  <c r="AD178" i="1" s="1"/>
  <c r="AA178" i="1"/>
  <c r="AB177" i="1"/>
  <c r="AD177" i="1" s="1"/>
  <c r="AA177" i="1"/>
  <c r="AB176" i="1"/>
  <c r="AD176" i="1" s="1"/>
  <c r="AA176" i="1"/>
  <c r="AB175" i="1"/>
  <c r="AC175" i="1" s="1"/>
  <c r="AA175" i="1"/>
  <c r="AB174" i="1"/>
  <c r="AA174" i="1"/>
  <c r="AB173" i="1"/>
  <c r="AD173" i="1" s="1"/>
  <c r="AA173" i="1"/>
  <c r="AB172" i="1"/>
  <c r="AD172" i="1" s="1"/>
  <c r="AA172" i="1"/>
  <c r="AB171" i="1"/>
  <c r="AD171" i="1" s="1"/>
  <c r="AA171" i="1"/>
  <c r="AB170" i="1"/>
  <c r="AD170" i="1" s="1"/>
  <c r="AA170" i="1"/>
  <c r="AB169" i="1"/>
  <c r="AD169" i="1" s="1"/>
  <c r="AA169" i="1"/>
  <c r="AB168" i="1"/>
  <c r="AD168" i="1" s="1"/>
  <c r="AA168" i="1"/>
  <c r="AB167" i="1"/>
  <c r="AD167" i="1" s="1"/>
  <c r="AA167" i="1"/>
  <c r="AB166" i="1"/>
  <c r="AD166" i="1" s="1"/>
  <c r="AA166" i="1"/>
  <c r="AB165" i="1"/>
  <c r="AC165" i="1" s="1"/>
  <c r="AA165" i="1"/>
  <c r="AB164" i="1"/>
  <c r="AD164" i="1" s="1"/>
  <c r="AA164" i="1"/>
  <c r="AB163" i="1"/>
  <c r="AC163" i="1" s="1"/>
  <c r="AA163" i="1"/>
  <c r="AB162" i="1"/>
  <c r="AD162" i="1" s="1"/>
  <c r="AA162" i="1"/>
  <c r="AB161" i="1"/>
  <c r="AD161" i="1" s="1"/>
  <c r="AA161" i="1"/>
  <c r="AB160" i="1"/>
  <c r="AD160" i="1" s="1"/>
  <c r="AA160" i="1"/>
  <c r="AB159" i="1"/>
  <c r="AC159" i="1" s="1"/>
  <c r="AA159" i="1"/>
  <c r="AB158" i="1"/>
  <c r="AA158" i="1"/>
  <c r="AB157" i="1"/>
  <c r="AC157" i="1" s="1"/>
  <c r="AA157" i="1"/>
  <c r="AB156" i="1"/>
  <c r="AD156" i="1" s="1"/>
  <c r="AA156" i="1"/>
  <c r="AB155" i="1"/>
  <c r="AD155" i="1" s="1"/>
  <c r="AA155" i="1"/>
  <c r="AB154" i="1"/>
  <c r="AD154" i="1" s="1"/>
  <c r="AA154" i="1"/>
  <c r="AB153" i="1"/>
  <c r="AD153" i="1" s="1"/>
  <c r="AA153" i="1"/>
  <c r="AB152" i="1"/>
  <c r="AD152" i="1" s="1"/>
  <c r="AA152" i="1"/>
  <c r="AB151" i="1"/>
  <c r="AD151" i="1" s="1"/>
  <c r="AA151" i="1"/>
  <c r="AB150" i="1"/>
  <c r="AD150" i="1" s="1"/>
  <c r="AA150" i="1"/>
  <c r="AB149" i="1"/>
  <c r="AC149" i="1" s="1"/>
  <c r="AA149" i="1"/>
  <c r="AB148" i="1"/>
  <c r="AC148" i="1" s="1"/>
  <c r="AA148" i="1"/>
  <c r="AB147" i="1"/>
  <c r="AA147" i="1"/>
  <c r="AB146" i="1"/>
  <c r="AC146" i="1" s="1"/>
  <c r="AA146" i="1"/>
  <c r="AB145" i="1"/>
  <c r="AD145" i="1" s="1"/>
  <c r="AA145" i="1"/>
  <c r="AB144" i="1"/>
  <c r="AD144" i="1" s="1"/>
  <c r="AA144" i="1"/>
  <c r="AB143" i="1"/>
  <c r="AD143" i="1" s="1"/>
  <c r="AA143" i="1"/>
  <c r="AB142" i="1"/>
  <c r="AD142" i="1" s="1"/>
  <c r="AA142" i="1"/>
  <c r="AB141" i="1"/>
  <c r="AD141" i="1" s="1"/>
  <c r="AA141" i="1"/>
  <c r="AB140" i="1"/>
  <c r="AC140" i="1" s="1"/>
  <c r="AA140" i="1"/>
  <c r="AB139" i="1"/>
  <c r="AD139" i="1" s="1"/>
  <c r="AA139" i="1"/>
  <c r="AB138" i="1"/>
  <c r="AA138" i="1"/>
  <c r="AB137" i="1"/>
  <c r="AD137" i="1" s="1"/>
  <c r="AA137" i="1"/>
  <c r="AB136" i="1"/>
  <c r="AD136" i="1" s="1"/>
  <c r="AA136" i="1"/>
  <c r="AB135" i="1"/>
  <c r="AD135" i="1" s="1"/>
  <c r="AA135" i="1"/>
  <c r="AB134" i="1"/>
  <c r="AC134" i="1" s="1"/>
  <c r="AA134" i="1"/>
  <c r="AB133" i="1"/>
  <c r="AD133" i="1" s="1"/>
  <c r="AA133" i="1"/>
  <c r="AB132" i="1"/>
  <c r="AD132" i="1" s="1"/>
  <c r="AA132" i="1"/>
  <c r="AB131" i="1"/>
  <c r="AD131" i="1" s="1"/>
  <c r="AA131" i="1"/>
  <c r="AB130" i="1"/>
  <c r="AC130" i="1" s="1"/>
  <c r="AA130" i="1"/>
  <c r="AB129" i="1"/>
  <c r="AD129" i="1" s="1"/>
  <c r="AA129" i="1"/>
  <c r="AB128" i="1"/>
  <c r="AD128" i="1" s="1"/>
  <c r="AA128" i="1"/>
  <c r="AB127" i="1"/>
  <c r="AD127" i="1" s="1"/>
  <c r="AA127" i="1"/>
  <c r="AB126" i="1"/>
  <c r="AD126" i="1" s="1"/>
  <c r="AA126" i="1"/>
  <c r="AB125" i="1"/>
  <c r="AD125" i="1" s="1"/>
  <c r="AA125" i="1"/>
  <c r="AB124" i="1"/>
  <c r="AD124" i="1" s="1"/>
  <c r="AA124" i="1"/>
  <c r="AB123" i="1"/>
  <c r="AD123" i="1" s="1"/>
  <c r="AA123" i="1"/>
  <c r="AB122" i="1"/>
  <c r="AD122" i="1" s="1"/>
  <c r="AA122" i="1"/>
  <c r="AB121" i="1"/>
  <c r="AD121" i="1" s="1"/>
  <c r="AA121" i="1"/>
  <c r="AB120" i="1"/>
  <c r="AC120" i="1" s="1"/>
  <c r="AA120" i="1"/>
  <c r="AB119" i="1"/>
  <c r="AD119" i="1" s="1"/>
  <c r="AA119" i="1"/>
  <c r="AB118" i="1"/>
  <c r="AC118" i="1" s="1"/>
  <c r="AA118" i="1"/>
  <c r="AB117" i="1"/>
  <c r="AD117" i="1" s="1"/>
  <c r="AA117" i="1"/>
  <c r="AB116" i="1"/>
  <c r="AD116" i="1" s="1"/>
  <c r="AA116" i="1"/>
  <c r="AB115" i="1"/>
  <c r="AD115" i="1" s="1"/>
  <c r="AA115" i="1"/>
  <c r="AB114" i="1"/>
  <c r="AC114" i="1" s="1"/>
  <c r="AA114" i="1"/>
  <c r="AB113" i="1"/>
  <c r="AD113" i="1" s="1"/>
  <c r="AA113" i="1"/>
  <c r="AB112" i="1"/>
  <c r="AA112" i="1"/>
  <c r="AB111" i="1"/>
  <c r="AD111" i="1" s="1"/>
  <c r="AA111" i="1"/>
  <c r="AB110" i="1"/>
  <c r="AD110" i="1" s="1"/>
  <c r="AA110" i="1"/>
  <c r="AB109" i="1"/>
  <c r="AD109" i="1" s="1"/>
  <c r="AA109" i="1"/>
  <c r="AB108" i="1"/>
  <c r="AD108" i="1" s="1"/>
  <c r="AA108" i="1"/>
  <c r="AB107" i="1"/>
  <c r="AD107" i="1" s="1"/>
  <c r="AA107" i="1"/>
  <c r="AB106" i="1"/>
  <c r="AA106" i="1"/>
  <c r="AB105" i="1"/>
  <c r="AD105" i="1" s="1"/>
  <c r="AA105" i="1"/>
  <c r="AB104" i="1"/>
  <c r="AD104" i="1" s="1"/>
  <c r="AA104" i="1"/>
  <c r="AB103" i="1"/>
  <c r="AD103" i="1" s="1"/>
  <c r="AA103" i="1"/>
  <c r="AB102" i="1"/>
  <c r="AC102" i="1" s="1"/>
  <c r="AA102" i="1"/>
  <c r="AB101" i="1"/>
  <c r="AD101" i="1" s="1"/>
  <c r="AA101" i="1"/>
  <c r="AB100" i="1"/>
  <c r="AD100" i="1" s="1"/>
  <c r="AA100" i="1"/>
  <c r="AB99" i="1"/>
  <c r="AD99" i="1" s="1"/>
  <c r="AA99" i="1"/>
  <c r="AB98" i="1"/>
  <c r="AC98" i="1" s="1"/>
  <c r="AA98" i="1"/>
  <c r="AB97" i="1"/>
  <c r="AD97" i="1" s="1"/>
  <c r="AA97" i="1"/>
  <c r="AB96" i="1"/>
  <c r="AD96" i="1" s="1"/>
  <c r="AA96" i="1"/>
  <c r="AB95" i="1"/>
  <c r="AD95" i="1" s="1"/>
  <c r="AA95" i="1"/>
  <c r="AB94" i="1"/>
  <c r="AD94" i="1" s="1"/>
  <c r="AA94" i="1"/>
  <c r="AB93" i="1"/>
  <c r="AD93" i="1" s="1"/>
  <c r="AA93" i="1"/>
  <c r="AB92" i="1"/>
  <c r="AD92" i="1" s="1"/>
  <c r="AA92" i="1"/>
  <c r="AB91" i="1"/>
  <c r="AC91" i="1" s="1"/>
  <c r="AA91" i="1"/>
  <c r="AB90" i="1"/>
  <c r="AD90" i="1" s="1"/>
  <c r="AA90" i="1"/>
  <c r="AB89" i="1"/>
  <c r="AC89" i="1" s="1"/>
  <c r="AA89" i="1"/>
  <c r="AB88" i="1"/>
  <c r="AD88" i="1" s="1"/>
  <c r="AA88" i="1"/>
  <c r="AB87" i="1"/>
  <c r="AC87" i="1" s="1"/>
  <c r="AA87" i="1"/>
  <c r="AB86" i="1"/>
  <c r="AD86" i="1" s="1"/>
  <c r="AA86" i="1"/>
  <c r="AB85" i="1"/>
  <c r="AD85" i="1" s="1"/>
  <c r="AA85" i="1"/>
  <c r="AB84" i="1"/>
  <c r="AD84" i="1" s="1"/>
  <c r="AA84" i="1"/>
  <c r="AB83" i="1"/>
  <c r="AC83" i="1" s="1"/>
  <c r="AA83" i="1"/>
  <c r="AB82" i="1"/>
  <c r="AD82" i="1" s="1"/>
  <c r="AA82" i="1"/>
  <c r="AB81" i="1"/>
  <c r="AA81" i="1"/>
  <c r="AB80" i="1"/>
  <c r="AD80" i="1" s="1"/>
  <c r="AA80" i="1"/>
  <c r="AB79" i="1"/>
  <c r="AD79" i="1" s="1"/>
  <c r="AA79" i="1"/>
  <c r="AB78" i="1"/>
  <c r="AD78" i="1" s="1"/>
  <c r="AA78" i="1"/>
  <c r="AB77" i="1"/>
  <c r="AD77" i="1" s="1"/>
  <c r="AA77" i="1"/>
  <c r="AB76" i="1"/>
  <c r="AD76" i="1" s="1"/>
  <c r="AA76" i="1"/>
  <c r="AB75" i="1"/>
  <c r="AA75" i="1"/>
  <c r="AB74" i="1"/>
  <c r="AD74" i="1" s="1"/>
  <c r="AA74" i="1"/>
  <c r="AB73" i="1"/>
  <c r="AD73" i="1" s="1"/>
  <c r="AA73" i="1"/>
  <c r="AB72" i="1"/>
  <c r="AD72" i="1" s="1"/>
  <c r="AA72" i="1"/>
  <c r="AB71" i="1"/>
  <c r="AC71" i="1" s="1"/>
  <c r="AA71" i="1"/>
  <c r="AB70" i="1"/>
  <c r="AD70" i="1" s="1"/>
  <c r="AA70" i="1"/>
  <c r="AB69" i="1"/>
  <c r="AD69" i="1" s="1"/>
  <c r="AA69" i="1"/>
  <c r="AB68" i="1"/>
  <c r="AD68" i="1" s="1"/>
  <c r="AA68" i="1"/>
  <c r="AB67" i="1"/>
  <c r="AD67" i="1" s="1"/>
  <c r="AA67" i="1"/>
  <c r="AB66" i="1"/>
  <c r="AD66" i="1" s="1"/>
  <c r="AA66" i="1"/>
  <c r="AB65" i="1"/>
  <c r="AD65" i="1" s="1"/>
  <c r="AA65" i="1"/>
  <c r="AB64" i="1"/>
  <c r="AA64" i="1"/>
  <c r="AB63" i="1"/>
  <c r="AD63" i="1" s="1"/>
  <c r="AA63" i="1"/>
  <c r="AB62" i="1"/>
  <c r="AD62" i="1" s="1"/>
  <c r="AA62" i="1"/>
  <c r="AB61" i="1"/>
  <c r="AD61" i="1" s="1"/>
  <c r="AA61" i="1"/>
  <c r="AB60" i="1"/>
  <c r="AC60" i="1" s="1"/>
  <c r="AA60" i="1"/>
  <c r="AB59" i="1"/>
  <c r="AD59" i="1" s="1"/>
  <c r="AA59" i="1"/>
  <c r="AB58" i="1"/>
  <c r="AA58" i="1"/>
  <c r="K57" i="1"/>
  <c r="AB57" i="1" s="1"/>
  <c r="AD57" i="1" s="1"/>
  <c r="K56" i="1"/>
  <c r="AA56" i="1" s="1"/>
  <c r="K55" i="1"/>
  <c r="AA55" i="1" s="1"/>
  <c r="K54" i="1"/>
  <c r="AB54" i="1" s="1"/>
  <c r="K53" i="1"/>
  <c r="AB53" i="1" s="1"/>
  <c r="AC53" i="1" s="1"/>
  <c r="K52" i="1"/>
  <c r="AA52" i="1" s="1"/>
  <c r="K51" i="1"/>
  <c r="AB51" i="1" s="1"/>
  <c r="K50" i="1"/>
  <c r="AB50" i="1" s="1"/>
  <c r="K49" i="1"/>
  <c r="AB49" i="1" s="1"/>
  <c r="AD49" i="1" s="1"/>
  <c r="K48" i="1"/>
  <c r="AA48" i="1" s="1"/>
  <c r="K47" i="1"/>
  <c r="AA47" i="1" s="1"/>
  <c r="K46" i="1"/>
  <c r="AA46" i="1" s="1"/>
  <c r="K45" i="1"/>
  <c r="AB45" i="1" s="1"/>
  <c r="K44" i="1"/>
  <c r="AB44" i="1" s="1"/>
  <c r="AD44" i="1" s="1"/>
  <c r="K43" i="1"/>
  <c r="AB43" i="1" s="1"/>
  <c r="K42" i="1"/>
  <c r="AB42" i="1" s="1"/>
  <c r="K41" i="1"/>
  <c r="AB41" i="1" s="1"/>
  <c r="AD41" i="1" s="1"/>
  <c r="K40" i="1"/>
  <c r="AA40" i="1" s="1"/>
  <c r="K39" i="1"/>
  <c r="AA39" i="1" s="1"/>
  <c r="K38" i="1"/>
  <c r="AA38" i="1" s="1"/>
  <c r="K37" i="1"/>
  <c r="AB37" i="1" s="1"/>
  <c r="AC37" i="1" s="1"/>
  <c r="K36" i="1"/>
  <c r="AB36" i="1" s="1"/>
  <c r="AD36" i="1" s="1"/>
  <c r="K35" i="1"/>
  <c r="AB35" i="1" s="1"/>
  <c r="K34" i="1"/>
  <c r="AB34" i="1" s="1"/>
  <c r="K33" i="1"/>
  <c r="AB33" i="1" s="1"/>
  <c r="AD33" i="1" s="1"/>
  <c r="K32" i="1"/>
  <c r="AA32" i="1" s="1"/>
  <c r="K31" i="1"/>
  <c r="AB31" i="1" s="1"/>
  <c r="AC31" i="1" s="1"/>
  <c r="K30" i="1"/>
  <c r="AB30" i="1" s="1"/>
  <c r="AC30" i="1" s="1"/>
  <c r="K29" i="1"/>
  <c r="AB29" i="1" s="1"/>
  <c r="K28" i="1"/>
  <c r="AB28" i="1" s="1"/>
  <c r="K27" i="1"/>
  <c r="AB27" i="1" s="1"/>
  <c r="AD27" i="1" s="1"/>
  <c r="K26" i="1"/>
  <c r="AA26" i="1" s="1"/>
  <c r="K25" i="1"/>
  <c r="AA25" i="1" s="1"/>
  <c r="K24" i="1"/>
  <c r="AB24" i="1" s="1"/>
  <c r="K23" i="1"/>
  <c r="AB23" i="1" s="1"/>
  <c r="AC23" i="1" s="1"/>
  <c r="K22" i="1"/>
  <c r="AB22" i="1" s="1"/>
  <c r="AD22" i="1" s="1"/>
  <c r="K21" i="1"/>
  <c r="AB21" i="1" s="1"/>
  <c r="K20" i="1"/>
  <c r="AB20" i="1" s="1"/>
  <c r="K19" i="1"/>
  <c r="AB19" i="1" s="1"/>
  <c r="AD19" i="1" s="1"/>
  <c r="K18" i="1"/>
  <c r="AA18" i="1" s="1"/>
  <c r="AA53" i="1" l="1"/>
  <c r="AA45" i="1"/>
  <c r="AB52" i="1"/>
  <c r="AD52" i="1" s="1"/>
  <c r="AB25" i="1"/>
  <c r="AC25" i="1" s="1"/>
  <c r="AA36" i="1"/>
  <c r="AA41" i="1"/>
  <c r="AA49" i="1"/>
  <c r="AC161" i="1"/>
  <c r="AD179" i="1"/>
  <c r="AC93" i="1"/>
  <c r="AA57" i="1"/>
  <c r="AA44" i="1"/>
  <c r="AC128" i="1"/>
  <c r="AC84" i="1"/>
  <c r="AD98" i="1"/>
  <c r="AC145" i="1"/>
  <c r="AD163" i="1"/>
  <c r="AD207" i="1"/>
  <c r="AC121" i="1"/>
  <c r="AC62" i="1"/>
  <c r="AC136" i="1"/>
  <c r="AC74" i="1"/>
  <c r="AC213" i="1"/>
  <c r="AC185" i="1"/>
  <c r="AC204" i="1"/>
  <c r="AD60" i="1"/>
  <c r="AC108" i="1"/>
  <c r="AC214" i="1"/>
  <c r="AD91" i="1"/>
  <c r="AD120" i="1"/>
  <c r="AA19" i="1"/>
  <c r="AA23" i="1"/>
  <c r="AA27" i="1"/>
  <c r="AA31" i="1"/>
  <c r="AB32" i="1"/>
  <c r="AD32" i="1" s="1"/>
  <c r="AB47" i="1"/>
  <c r="AD47" i="1" s="1"/>
  <c r="AB55" i="1"/>
  <c r="AD55" i="1" s="1"/>
  <c r="AC68" i="1"/>
  <c r="AC77" i="1"/>
  <c r="AC90" i="1"/>
  <c r="AC115" i="1"/>
  <c r="AC124" i="1"/>
  <c r="AC151" i="1"/>
  <c r="AC180" i="1"/>
  <c r="AC203" i="1"/>
  <c r="AC224" i="1"/>
  <c r="AB48" i="1"/>
  <c r="AD48" i="1" s="1"/>
  <c r="AC96" i="1"/>
  <c r="AC122" i="1"/>
  <c r="AC168" i="1"/>
  <c r="AC187" i="1"/>
  <c r="AC219" i="1"/>
  <c r="AC231" i="1"/>
  <c r="AC246" i="1"/>
  <c r="AA33" i="1"/>
  <c r="AA37" i="1"/>
  <c r="AB40" i="1"/>
  <c r="AD40" i="1" s="1"/>
  <c r="AB56" i="1"/>
  <c r="AD56" i="1" s="1"/>
  <c r="AC66" i="1"/>
  <c r="AC156" i="1"/>
  <c r="AC162" i="1"/>
  <c r="AD175" i="1"/>
  <c r="AD228" i="1"/>
  <c r="AA22" i="1"/>
  <c r="AA30" i="1"/>
  <c r="AD114" i="1"/>
  <c r="AC173" i="1"/>
  <c r="AC182" i="1"/>
  <c r="AC195" i="1"/>
  <c r="AC202" i="1"/>
  <c r="AC220" i="1"/>
  <c r="AC223" i="1"/>
  <c r="AD232" i="1"/>
  <c r="AC247" i="1"/>
  <c r="AC73" i="1"/>
  <c r="AD89" i="1"/>
  <c r="AC104" i="1"/>
  <c r="AC117" i="1"/>
  <c r="AC133" i="1"/>
  <c r="AB18" i="1"/>
  <c r="AD18" i="1" s="1"/>
  <c r="AB26" i="1"/>
  <c r="AD26" i="1" s="1"/>
  <c r="AB39" i="1"/>
  <c r="AC39" i="1" s="1"/>
  <c r="AC70" i="1"/>
  <c r="AD83" i="1"/>
  <c r="AC86" i="1"/>
  <c r="AC101" i="1"/>
  <c r="AD130" i="1"/>
  <c r="AD140" i="1"/>
  <c r="AD157" i="1"/>
  <c r="AC192" i="1"/>
  <c r="AC199" i="1"/>
  <c r="AC226" i="1"/>
  <c r="AC58" i="1"/>
  <c r="AD58" i="1"/>
  <c r="AD147" i="1"/>
  <c r="AC147" i="1"/>
  <c r="AC97" i="1"/>
  <c r="AC129" i="1"/>
  <c r="AD208" i="1"/>
  <c r="AC208" i="1"/>
  <c r="AC197" i="1"/>
  <c r="AD197" i="1"/>
  <c r="AC218" i="1"/>
  <c r="AD75" i="1"/>
  <c r="AC75" i="1"/>
  <c r="AC45" i="1"/>
  <c r="AD45" i="1"/>
  <c r="AD64" i="1"/>
  <c r="AC64" i="1"/>
  <c r="AD229" i="1"/>
  <c r="AC229" i="1"/>
  <c r="AD81" i="1"/>
  <c r="AC81" i="1"/>
  <c r="AD112" i="1"/>
  <c r="AC112" i="1"/>
  <c r="AC144" i="1"/>
  <c r="AD191" i="1"/>
  <c r="AC194" i="1"/>
  <c r="AD215" i="1"/>
  <c r="AC215" i="1"/>
  <c r="AD188" i="1"/>
  <c r="AC188" i="1"/>
  <c r="AC210" i="1"/>
  <c r="AD238" i="1"/>
  <c r="AC238" i="1"/>
  <c r="AD23" i="1"/>
  <c r="AD106" i="1"/>
  <c r="AC106" i="1"/>
  <c r="AD138" i="1"/>
  <c r="AC138" i="1"/>
  <c r="AC155" i="1"/>
  <c r="AC167" i="1"/>
  <c r="AD235" i="1"/>
  <c r="AC235" i="1"/>
  <c r="AD148" i="1"/>
  <c r="AD209" i="1"/>
  <c r="AC239" i="1"/>
  <c r="AD242" i="1"/>
  <c r="AD248" i="1"/>
  <c r="AD37" i="1"/>
  <c r="AC99" i="1"/>
  <c r="AC105" i="1"/>
  <c r="AC131" i="1"/>
  <c r="AC137" i="1"/>
  <c r="AD146" i="1"/>
  <c r="AD31" i="1"/>
  <c r="AD53" i="1"/>
  <c r="AC82" i="1"/>
  <c r="AC113" i="1"/>
  <c r="AC150" i="1"/>
  <c r="AC172" i="1"/>
  <c r="AC184" i="1"/>
  <c r="AC198" i="1"/>
  <c r="AC201" i="1"/>
  <c r="AC222" i="1"/>
  <c r="AC230" i="1"/>
  <c r="AC236" i="1"/>
  <c r="AC245" i="1"/>
  <c r="AC251" i="1"/>
  <c r="AD54" i="1"/>
  <c r="AC54" i="1"/>
  <c r="AC34" i="1"/>
  <c r="AD34" i="1"/>
  <c r="AD35" i="1"/>
  <c r="AC35" i="1"/>
  <c r="AD21" i="1"/>
  <c r="AC21" i="1"/>
  <c r="AD24" i="1"/>
  <c r="AC24" i="1"/>
  <c r="AC42" i="1"/>
  <c r="AD42" i="1"/>
  <c r="AC20" i="1"/>
  <c r="AD20" i="1"/>
  <c r="AC43" i="1"/>
  <c r="AD43" i="1"/>
  <c r="AD51" i="1"/>
  <c r="AC51" i="1"/>
  <c r="AD28" i="1"/>
  <c r="AC29" i="1"/>
  <c r="AD29" i="1"/>
  <c r="AC50" i="1"/>
  <c r="AD50" i="1"/>
  <c r="AD190" i="1"/>
  <c r="AC190" i="1"/>
  <c r="AA24" i="1"/>
  <c r="AC44" i="1"/>
  <c r="AA54" i="1"/>
  <c r="AC166" i="1"/>
  <c r="AC171" i="1"/>
  <c r="AC178" i="1"/>
  <c r="AD237" i="1"/>
  <c r="AC237" i="1"/>
  <c r="AC22" i="1"/>
  <c r="AC36" i="1"/>
  <c r="AC52" i="1"/>
  <c r="AC183" i="1"/>
  <c r="AA21" i="1"/>
  <c r="AC27" i="1"/>
  <c r="AA29" i="1"/>
  <c r="AD30" i="1"/>
  <c r="AC33" i="1"/>
  <c r="AA35" i="1"/>
  <c r="AB38" i="1"/>
  <c r="AC41" i="1"/>
  <c r="AA43" i="1"/>
  <c r="AB46" i="1"/>
  <c r="AC49" i="1"/>
  <c r="AA51" i="1"/>
  <c r="AC57" i="1"/>
  <c r="AC59" i="1"/>
  <c r="AC61" i="1"/>
  <c r="AC63" i="1"/>
  <c r="AC65" i="1"/>
  <c r="AC67" i="1"/>
  <c r="AC69" i="1"/>
  <c r="AD71" i="1"/>
  <c r="AC78" i="1"/>
  <c r="AC85" i="1"/>
  <c r="AD87" i="1"/>
  <c r="AC100" i="1"/>
  <c r="AD102" i="1"/>
  <c r="AC109" i="1"/>
  <c r="AC116" i="1"/>
  <c r="AD118" i="1"/>
  <c r="AC125" i="1"/>
  <c r="AC132" i="1"/>
  <c r="AD134" i="1"/>
  <c r="AC141" i="1"/>
  <c r="AC152" i="1"/>
  <c r="AD159" i="1"/>
  <c r="AC169" i="1"/>
  <c r="AC176" i="1"/>
  <c r="AC193" i="1"/>
  <c r="AC205" i="1"/>
  <c r="AC211" i="1"/>
  <c r="AD216" i="1"/>
  <c r="AD240" i="1"/>
  <c r="AD243" i="1"/>
  <c r="AC243" i="1"/>
  <c r="AC111" i="1"/>
  <c r="AC200" i="1"/>
  <c r="AD221" i="1"/>
  <c r="AC221" i="1"/>
  <c r="AC19" i="1"/>
  <c r="AC76" i="1"/>
  <c r="AC92" i="1"/>
  <c r="AC107" i="1"/>
  <c r="AC123" i="1"/>
  <c r="AC139" i="1"/>
  <c r="AC164" i="1"/>
  <c r="AD174" i="1"/>
  <c r="AC174" i="1"/>
  <c r="AD181" i="1"/>
  <c r="AC186" i="1"/>
  <c r="AD249" i="1"/>
  <c r="AC249" i="1"/>
  <c r="AD234" i="1"/>
  <c r="AC234" i="1"/>
  <c r="AC95" i="1"/>
  <c r="AC127" i="1"/>
  <c r="AA20" i="1"/>
  <c r="AC26" i="1"/>
  <c r="AC32" i="1"/>
  <c r="AA34" i="1"/>
  <c r="AC40" i="1"/>
  <c r="AA42" i="1"/>
  <c r="AC48" i="1"/>
  <c r="AA50" i="1"/>
  <c r="AC72" i="1"/>
  <c r="AC79" i="1"/>
  <c r="AC88" i="1"/>
  <c r="AC94" i="1"/>
  <c r="AC103" i="1"/>
  <c r="AC110" i="1"/>
  <c r="AC119" i="1"/>
  <c r="AC126" i="1"/>
  <c r="AC135" i="1"/>
  <c r="AC142" i="1"/>
  <c r="AC153" i="1"/>
  <c r="AC160" i="1"/>
  <c r="AC177" i="1"/>
  <c r="AC189" i="1"/>
  <c r="AC196" i="1"/>
  <c r="AD206" i="1"/>
  <c r="AC206" i="1"/>
  <c r="AD212" i="1"/>
  <c r="AC217" i="1"/>
  <c r="AC227" i="1"/>
  <c r="AD244" i="1"/>
  <c r="AD250" i="1"/>
  <c r="AC250" i="1"/>
  <c r="AD149" i="1"/>
  <c r="AC154" i="1"/>
  <c r="AA28" i="1"/>
  <c r="AD158" i="1"/>
  <c r="AC158" i="1"/>
  <c r="AD165" i="1"/>
  <c r="AC170" i="1"/>
  <c r="AD225" i="1"/>
  <c r="AC225" i="1"/>
  <c r="AD233" i="1"/>
  <c r="AC233" i="1"/>
  <c r="AC80" i="1"/>
  <c r="AC143" i="1"/>
  <c r="AC241" i="1"/>
  <c r="AC47" i="1" l="1"/>
  <c r="AC56" i="1"/>
  <c r="AD25" i="1"/>
  <c r="AC55" i="1"/>
  <c r="AC18" i="1"/>
  <c r="AD39" i="1"/>
  <c r="AD46" i="1"/>
  <c r="AC46" i="1"/>
  <c r="AD38" i="1"/>
  <c r="AC38" i="1"/>
  <c r="AC252" i="1" l="1"/>
</calcChain>
</file>

<file path=xl/comments1.xml><?xml version="1.0" encoding="utf-8"?>
<comments xmlns="http://schemas.openxmlformats.org/spreadsheetml/2006/main">
  <authors>
    <author/>
  </authors>
  <commentList>
    <comment ref="Q5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<sst xmlns="http://schemas.openxmlformats.org/spreadsheetml/2006/main" count="786" uniqueCount="551">
  <si>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</si>
  <si>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</si>
  <si>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</si>
  <si>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</si>
  <si>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</si>
  <si>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</si>
  <si>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</si>
  <si>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</si>
  <si>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</si>
  <si>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Автоспецтехника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</si>
  <si>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</si>
  <si>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</si>
  <si>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</si>
  <si>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</si>
  <si>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</si>
  <si>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</si>
  <si>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</si>
  <si>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</si>
  <si>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</si>
  <si>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</si>
  <si>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</si>
  <si>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</si>
  <si>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</si>
  <si>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</si>
  <si>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</si>
  <si>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</si>
  <si>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</si>
  <si>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</si>
  <si>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</si>
  <si>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</si>
  <si>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</si>
  <si>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</si>
  <si>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</si>
  <si>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</si>
  <si>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</si>
  <si>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</si>
  <si>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</si>
  <si>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</si>
  <si>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</si>
  <si>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</si>
  <si>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</si>
  <si>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</si>
  <si>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</si>
  <si>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</si>
  <si>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</si>
  <si>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</si>
  <si>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</si>
  <si>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</si>
  <si>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</si>
  <si>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</si>
  <si>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</si>
  <si>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</si>
  <si>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</si>
  <si>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</si>
  <si>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</si>
  <si>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</si>
  <si>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</si>
  <si>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</si>
  <si>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</si>
  <si>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</si>
  <si>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</si>
  <si>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</si>
  <si>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</si>
  <si>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компл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</si>
  <si>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</si>
  <si>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</si>
  <si>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</si>
  <si>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</si>
  <si>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</si>
  <si>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</si>
  <si>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</si>
  <si>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</si>
  <si>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</si>
  <si>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</si>
  <si>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</si>
  <si>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Промывка системы охлаждения HiGear9014</t>
  </si>
  <si>
    <t>Флюс паяльный Ф-38Н (фас.0,5л)</t>
  </si>
  <si>
    <t>Беспалых Владимир Владимирович Инженер по подготовке производства АТЦ</t>
  </si>
  <si>
    <t>З/ЗЗ</t>
  </si>
  <si>
    <t>Жидкость незамерзающая, 5л</t>
  </si>
  <si>
    <t>Автолампа 12V 55W</t>
  </si>
  <si>
    <t>Автолампа 12V 5W</t>
  </si>
  <si>
    <t>Лампа 12v фарная 75/70</t>
  </si>
  <si>
    <t>Лампа 12v 21w желтая</t>
  </si>
  <si>
    <t>Узел щеточный стартера ВАЗ-2110 (2 болта) редукт</t>
  </si>
  <si>
    <t>Датчик заднего хода ВАЗ-классика, Нива -5ступ, Волга, Газ, УАЗ ВК-418 21074-3716630</t>
  </si>
  <si>
    <t>Кольцо запорное полуоси ВАЗ-2121 2121-2403084</t>
  </si>
  <si>
    <t>Лампа фарная (шар) автомобильная 55вт</t>
  </si>
  <si>
    <t>Фильтр тонкой очистки 2101-89 LUX-OIL с отстойником</t>
  </si>
  <si>
    <t>Датчик выключения вентилятора 08 ВАЗ 2103-3808800</t>
  </si>
  <si>
    <t>Патрубок вентиляции картера ВАЗ 2121</t>
  </si>
  <si>
    <t>Трос капота 01 2101-8406142</t>
  </si>
  <si>
    <t>Привод колеса короткий левый ВАЗ-21140</t>
  </si>
  <si>
    <t>Блок-фара ВАЗ 2114</t>
  </si>
  <si>
    <t>Привод колеса правый длинный ВАЗ-21140</t>
  </si>
  <si>
    <t>Провод высоковольтный к/т ВАЗ 21140 селикон</t>
  </si>
  <si>
    <t>Патрубки печки 2110 БРТ</t>
  </si>
  <si>
    <t>Термостат ВАЗ-2108 BAUTLER</t>
  </si>
  <si>
    <t>Датчик скорости 2110 прямоуг. разъем</t>
  </si>
  <si>
    <t>Диск передний тормозной ВАЗ 2121, 2131</t>
  </si>
  <si>
    <t>Цилиндр привода сцепления ВАЗ 2101-2107,2121</t>
  </si>
  <si>
    <t>Трос тормоза ручного ВИС 2346</t>
  </si>
  <si>
    <t>Сальник ступицы передней ВАЗ 2121,2131</t>
  </si>
  <si>
    <t>Сайленблок ВАЗ 2121,2131 (к-т 8шт)</t>
  </si>
  <si>
    <t>Подшипник ступицы передней ВАЗ (2121-3103020) 2007108 (32008)</t>
  </si>
  <si>
    <t>Вал карданный задний ВАЗ-2121 2123-2203012-10</t>
  </si>
  <si>
    <t>Вал карданный промежуточный ВАЗ-21213 21213-2202010</t>
  </si>
  <si>
    <t>Крестовина вала карданного ВАЗ-2121 2121-2202025</t>
  </si>
  <si>
    <t>Механизм рулевого управл. ВАЗ 21213 (короткий вал)</t>
  </si>
  <si>
    <t>Наконечник тяги рулевой левый ВАЗ 2108-099,15 2108-3414056</t>
  </si>
  <si>
    <t>Наконечник тяги рулевой правый ВАЗ 2108-099, 15 2108-3414057</t>
  </si>
  <si>
    <t>Опора шаровая верхняя ВАЗ 2101 2101-2904185</t>
  </si>
  <si>
    <t>Подшипник ступицы перед. ВАЗ-2108 6-256907 NPA 31013</t>
  </si>
  <si>
    <t>Реле стартера ВАЗ-2108 (4-х контактн) 90.3747</t>
  </si>
  <si>
    <t>Ремень ГРМ ВАЗ 2108-015 8-клап, ОКА 111 зубьев HF1755</t>
  </si>
  <si>
    <t>Ролик натяжной Гранта ВАЗ-2190</t>
  </si>
  <si>
    <t>Рычаг маятниковый с подшипником ВАЗ-21213 21213-3003080-01</t>
  </si>
  <si>
    <t>Сальник 2121-2302052</t>
  </si>
  <si>
    <t>Сальник штока выбора передач КПП ВАЗ 2108-1703042</t>
  </si>
  <si>
    <t>Сцепление в сборе ВАЗ-2108 2108-1601090</t>
  </si>
  <si>
    <t>Сцепление в сборе (корзин+диск+выжимной подш-к) Автоваз, ВИС ВАЗ-2121</t>
  </si>
  <si>
    <t>Термостат ВАЗ-2101</t>
  </si>
  <si>
    <t>Трос тормоза ручного передний ВАЗ 2121 2121-3508068</t>
  </si>
  <si>
    <t>Цилиндр тормозной главный ВАЗ 2108-15 с бачком 2108-3505008-01</t>
  </si>
  <si>
    <t>Цилиндр главный тормозной ВАЗ-2114</t>
  </si>
  <si>
    <t>Чашка пружины передней подвески ВАЗ 2121</t>
  </si>
  <si>
    <t>Амортизатор задний ВАЗ 2110-12,2170</t>
  </si>
  <si>
    <t>Вилка сцепления ВАЗ 2101-2103, 2106, 2107, 2121, 2131 2101-1601200</t>
  </si>
  <si>
    <t>Комплект привода ГРМ ВАЗ 2110-2112(16-ти клап.)</t>
  </si>
  <si>
    <t>К-т патрубков радиатора ВАЗ 2110</t>
  </si>
  <si>
    <t>Наконечник рулевой ВАЗ-2121 короткий 2121-3414116</t>
  </si>
  <si>
    <t>Насос водяной ВАЗ 2101-2107,2121 2101-1307010</t>
  </si>
  <si>
    <t>Бачок омывателя в сборе с двигателем 12v 1102.5208</t>
  </si>
  <si>
    <t>Хомут глушителя ВАЗ 2101 (48 мм)(стремянка)</t>
  </si>
  <si>
    <t>Цилиндр сцепления главный ВАЗ 2121,2131 2121-1602610</t>
  </si>
  <si>
    <t>Трос сцепления 2110-1602210 Ваз-2110</t>
  </si>
  <si>
    <t>Коврик салона резиновый ваз-2110</t>
  </si>
  <si>
    <t>Подшипник вала первичного КПП ВАЗ 180203(6203)</t>
  </si>
  <si>
    <t>Датчик Холла ВАЗ 2108-3706800СОАТЭ</t>
  </si>
  <si>
    <t>Замок зажигания ВАЗ 2110-3704005</t>
  </si>
  <si>
    <t>Катушка зажигания ВАЗ-2108-09,ЗИЛ-433360 Б27.3705СОАТЭ</t>
  </si>
  <si>
    <t>Насос топливный ВАЗ 2101-2107,2121,2131 2101-1106010-01</t>
  </si>
  <si>
    <t>Опора двигателя боковая ВАЗ 2108 2108-1001040</t>
  </si>
  <si>
    <t>Опора двигателя задняя ВАЗ 2108 2108-1001031</t>
  </si>
  <si>
    <t>Опора двигателя передняя ВАЗ 2108 2108-1001020</t>
  </si>
  <si>
    <t>Переключатель центральный 2105-3709010</t>
  </si>
  <si>
    <t>Регулятор холостого хода ВАЗ-21214, 2123 21203-1148300-01</t>
  </si>
  <si>
    <t>Стеклоподъемник передний ВАЗ 2121 21213-6104010/11</t>
  </si>
  <si>
    <t>Стойка передняя левая ВАЗ 2108-21099,2115 2108-2905003</t>
  </si>
  <si>
    <t>Стойка передняя правая ВАЗ 2108-21099,2115 2108-2905002</t>
  </si>
  <si>
    <t>Ступица колеса переднего ВАЗ 2121 2121-3103014</t>
  </si>
  <si>
    <t>Трос спидометра ВАЗ-21213 L=1350мм 21213-3819010 (ГВ307-11)</t>
  </si>
  <si>
    <t>Трос сцепления ВАЗ 2108-21099,2115 2108-1602210</t>
  </si>
  <si>
    <t>Фара галогеновая в сборе 21213-3711010</t>
  </si>
  <si>
    <t>Автолампа H1 12V 55W</t>
  </si>
  <si>
    <t>Аптечка для ремонта безкамерных шин</t>
  </si>
  <si>
    <t>Амортизатор задний ВАЗ 2121,2131 2121-2915402</t>
  </si>
  <si>
    <t>Амортизатор передний ВАЗ 2121,2131 2121-2905402</t>
  </si>
  <si>
    <t>Барабан тормозной ВАЗ 2108-2115 2108-3502070-01</t>
  </si>
  <si>
    <t>Барабан тормозной ВАЗ-2121</t>
  </si>
  <si>
    <t>Блок выпрямителей генератора ВАЗ 2101 2101-3701315</t>
  </si>
  <si>
    <t>Вал привода насоса масл. ВАЗ 2101-2107,2121,2131 2101-1011235</t>
  </si>
  <si>
    <t>Глушитель основной ВАЗ-2108 2108-1201005-01</t>
  </si>
  <si>
    <t>Глушитель средняя часть ВАЗ 21213-1202005 Автоглушитель</t>
  </si>
  <si>
    <t>Замок зажигания ВАЗ-2123 2123-3704005</t>
  </si>
  <si>
    <t>Клапан запорный сист.пит. ВАЗ 2107-2115,31 2108-1107420-01</t>
  </si>
  <si>
    <t>Колодка тормозная задняя ВАЗ 2108-15</t>
  </si>
  <si>
    <t>Комплект ковриков ВАЗ-2121 2121-5109000</t>
  </si>
  <si>
    <t>Комплект прокладок двигателя ВАЗ 21213 полный</t>
  </si>
  <si>
    <t>Комплект прокладок разд.коробки ВАЗ 2121 2121-1800000</t>
  </si>
  <si>
    <t>Корпус распредвала ВАЗ 21213 (ВАЗ) в сб. 21213-1006033/10</t>
  </si>
  <si>
    <t>Маховик двигателя ВАЗ 2107,2131 21213-1005115</t>
  </si>
  <si>
    <t>Модуль зажигания ВАЗ (221504473) 2112-3705010-10</t>
  </si>
  <si>
    <t>Наконечник тяги рулевой ВАЗ 2121(2шт) 2121-3414138</t>
  </si>
  <si>
    <t>Насос масляный ВАЗ-2121, 21213, 2123 LUZAR</t>
  </si>
  <si>
    <t>Насос топливный (инжектор) Ween ВАЗ-2108/2112/2121/2123</t>
  </si>
  <si>
    <t>Опора стойки передней ВАЗ 2110-2112 2110-2902820</t>
  </si>
  <si>
    <t>Опора стойки передней ВАЗ2108-099,15 2108-2902820</t>
  </si>
  <si>
    <t>Привод правый передних колес ВАЗ 2121,2131 2121-2215010</t>
  </si>
  <si>
    <t>Радиатор алюминиевый ВАЗ-21213 21213-1301012</t>
  </si>
  <si>
    <t>Радиатор отопителя ВАЗ 2131ДААЗ 2105-8101060 ДААЗ</t>
  </si>
  <si>
    <t>Ремень ГРМ 16-ти клап.усил ВАЗ 2110 2110-1006040-BS136</t>
  </si>
  <si>
    <t>Рычаг клапана ВАЗ 2105-07, 21214, 2123(8шт) 21214-1007116-86</t>
  </si>
  <si>
    <t>Свеча зажигания ВАЗ (дв. 16-клап.,инжектор.,к-т 4шт</t>
  </si>
  <si>
    <t>Сидение водителя ВАЗ 2131</t>
  </si>
  <si>
    <t>Сидение пассажира ВАЗ 2131</t>
  </si>
  <si>
    <t>Стойка задняя ВАЗ 2110-2112 2110-2915004</t>
  </si>
  <si>
    <t>Стойка передняя левая ВАЗ 2110-2112 (СААЗ) 2110-2905003 СААЗ</t>
  </si>
  <si>
    <t>Стойка стабилизатора ВАЗ 2108-21099,2115 2108-2906050</t>
  </si>
  <si>
    <t>Трос тормоза ручного ВАЗ 2108-21099, 2115 2108-3508180 ДААЗ</t>
  </si>
  <si>
    <t>Фильтр топливный ВАЗ 2108-2115 инж. 2112-1117010</t>
  </si>
  <si>
    <t>Фильтр топливный ВАЗ(под защелку) 2123-1117010Седан</t>
  </si>
  <si>
    <t>Цепь ГРМ инжектор ВАЗ-21214</t>
  </si>
  <si>
    <t>Цилиндр суппорта правый ВАЗ 2121 2121-3501178</t>
  </si>
  <si>
    <t>Цилиндр сцепления главный ВАЗ-2123</t>
  </si>
  <si>
    <t>Цилиндр тормозной левый ВАЗ-2121 2121-3501045</t>
  </si>
  <si>
    <t>Шарнир внутренний левый ВАЗ 2121,2131 2121-2215055</t>
  </si>
  <si>
    <t>Шарнир внутренний правый ВАЗ 2121, 2131 2121-2215054</t>
  </si>
  <si>
    <t>Шатун с крышкой ВАЗ 2107, 2131 (4шт) 21213-1004045</t>
  </si>
  <si>
    <t>Шланг отопителя ВАЗ-2121 (к-т 2шт.) 2121-8101204/00</t>
  </si>
  <si>
    <t>Башмак натяжителя распредвала ВАЗ2107,2131(БРТИ) 21213-1006090-01</t>
  </si>
  <si>
    <t>Вал карданный задний ВИС 2346-2202010</t>
  </si>
  <si>
    <t>Втулка запорная полуоси ВАЗ 2121,21213,2123 2123-2403084</t>
  </si>
  <si>
    <t>Гайка М8 приемной трубы коллектора 2108-1203019</t>
  </si>
  <si>
    <t>Колодка тормозная передняя ВАЗ 2121, 2131 2121-3501090</t>
  </si>
  <si>
    <t>Кольца поршневые D76,4 хром (к-т) АвтоВАЗ 21080-1000100-31</t>
  </si>
  <si>
    <t>Механизм управления КПП ВАЗ-21074,21213(5 ступ.) 2107-1703008</t>
  </si>
  <si>
    <t>Насос масляный ВАЗ 2101 АвтоВАЗ 21010-1011010-00</t>
  </si>
  <si>
    <t>Насос омывателя 2108,2110 2108-5208009</t>
  </si>
  <si>
    <t>Насос омывателя ВАЗ-2108-2112,2123, ЗиЛ 12В 2110-5208009</t>
  </si>
  <si>
    <t>Натяжитель цепи ВАЗ 21213 21213-1006060</t>
  </si>
  <si>
    <t>Натяжитель цепи ВАЗ-21214 гидравл. ст.обр. 21214-1006060-01</t>
  </si>
  <si>
    <t>Подушка крепления глушителя ВАЗ 2108-1203073-20ХОРС</t>
  </si>
  <si>
    <t>Подушка опоры двигателя передней ВАЗ 2121,2131 2121-1001020</t>
  </si>
  <si>
    <t>Подшипник коленвала ВАЗ 2101,2121TRIALLI СТ 202</t>
  </si>
  <si>
    <t>Подшипник полуоси заднего моста ВАЗ 2121 208</t>
  </si>
  <si>
    <t>Подшипник универсальный (2101-1701031) 180502(62202)</t>
  </si>
  <si>
    <t>Подшипник универсальный 180603(62303)</t>
  </si>
  <si>
    <t>Подшипник универсальный 60203(6203Z)</t>
  </si>
  <si>
    <t>Провода выс,/вол ВАЗ 2105-07,21214 инж</t>
  </si>
  <si>
    <t>Радиатор отопителя ВАЗ-2111 2111-8101060</t>
  </si>
  <si>
    <t>Резонатор ВАЗ-21213 21213-1200020</t>
  </si>
  <si>
    <t>Реле втягивающее ВАЗ 2110-3708800</t>
  </si>
  <si>
    <t>Рычаг стеклоочистителя ВАЗ-2101-07,2121 2101-5205065</t>
  </si>
  <si>
    <t>Свечи ВАЗ-2108 (к-т=4шт) (ключ 21) MACTER Sport</t>
  </si>
  <si>
    <t>Труба приемная ВАЗ 21213-1203010-01</t>
  </si>
  <si>
    <t>Успокоитель цепи ВАЗ 21214 21214-1006100</t>
  </si>
  <si>
    <t>Фильтр масляный ВАЗ(302) 2110-1012005Цитрон</t>
  </si>
  <si>
    <t>Шестерня маслонасоса ВАЗ 2101 2101-1011228-у</t>
  </si>
  <si>
    <t>Электробензонасос ВАЗ 2108,2110-2115 (KENO,USA) 2112-1139009-31(TSN7.2.1 KNV)</t>
  </si>
  <si>
    <t>Электродвигатель отопителя Газель,ВАЗ-2101-07 2101-8101080-01</t>
  </si>
  <si>
    <t>Датчик положения дроссельной заслонки ВАЗ-2110-12 36.3855</t>
  </si>
  <si>
    <t>Опора двигателя задняя ВАЗ 2110 2110-1001031</t>
  </si>
  <si>
    <t>Переключатель стеклоподъемника ВАЗ-2108-99,ГАЗ-311 92.3709</t>
  </si>
  <si>
    <t>Подшипник спец.назначения 180202(6202)</t>
  </si>
  <si>
    <t>Подшипник спец.назначения 180303(6303)</t>
  </si>
  <si>
    <t>Подшипник задней ступицы NEWSUN, TORQUE ВАЗ-2108</t>
  </si>
  <si>
    <t>Пружина передней подвески ВАЗ 2121 2121-2902712</t>
  </si>
  <si>
    <t>Сцепление ВАЗ 2110 2110-1601090</t>
  </si>
  <si>
    <t>Ремень + ролики ГРМ 21126 GATES</t>
  </si>
  <si>
    <t>Ролик натяжной ВАЗ 2108,2110-2115 2108-1006120 н/о</t>
  </si>
  <si>
    <t>Ролик натяжной ВАЗ 2110-2112 2112-1006120</t>
  </si>
  <si>
    <t>Ролик опорный ВАЗ 2110-2112 2112-1006135</t>
  </si>
  <si>
    <t>Свеча зажигания ЭЗ Блистер А17ДВРк-т 4шт</t>
  </si>
  <si>
    <t>Термостат н/о ВАЗ-2110 (инжекторн.) 2110-1306010-03</t>
  </si>
  <si>
    <t>Цилиндр задний тормозной /2104-015, 2121,2170/ "РЕМОФФ" Р2105-3502040-10Р</t>
  </si>
  <si>
    <t>Бачок расширительный ВАЗ 2108-21099 2108-1311014</t>
  </si>
  <si>
    <t>Втулка амортизатора задн. ВАЗ 2101-07(на 2 аморт-ра) 2101-2906231(к-т)</t>
  </si>
  <si>
    <t>Рулевой редуктор ВАЗ 21214 21214-3400014-10</t>
  </si>
  <si>
    <t>Стартер 12В ВАЗ-2101 2101-3708000(35.3708-01)</t>
  </si>
  <si>
    <t>Штанги реактивные ВАЗ 2101-2107, 2121( к-т-5шт) 2101-2912000</t>
  </si>
  <si>
    <t>Блок выпрямителей генератора ВАЗ-2108-2112(100А) БПВ5102.3771.320-10</t>
  </si>
  <si>
    <t>Вентиль ГАЗ-31105(для бескамерной шины) 31105-3106040</t>
  </si>
  <si>
    <t>Датчик массового расхода воздуха ВАЗ-2112 2112-1130010</t>
  </si>
  <si>
    <t>Комплект патрубков печки ВАЗ 2110-2112 2110-8101200</t>
  </si>
  <si>
    <t>Прокладка клапан.крышки силикон.ВАЗ 2108-15 2108-1003270</t>
  </si>
  <si>
    <t>Редуктор моста переднего ВАЗ 2121-2131 21213-2302010</t>
  </si>
  <si>
    <t>Сальник дифференциала правый ВАЗ 2108-15,полуоси 2121-23 2110-2301034</t>
  </si>
  <si>
    <t>Трос ручного тормоза ВАЗ 21213-23,2131 2123-3508180</t>
  </si>
  <si>
    <t>Щетка стеклоочистителя SCT 9403 (43см)</t>
  </si>
  <si>
    <t>Электровентилятор двойной с кожухом ВАЗ-2121 21214-1300025</t>
  </si>
  <si>
    <t>Патрубки печки 2101 (к-кт 2 шт) с хомутами (2101-8101200/204)</t>
  </si>
  <si>
    <t>Регулятор напряжения ВАЗ-2108,09,099,10,213 61.3702-02(60.3702)</t>
  </si>
  <si>
    <t>Щеткодержатель ВАЗ,Газель (с интегр.схемой) 2110-3701500(К1216)(611.3702)</t>
  </si>
  <si>
    <t>Регулятор холостого хода ВАЗ 2112-1148300-01</t>
  </si>
  <si>
    <t>Жгут резиновый для бескамерных шин L-210</t>
  </si>
  <si>
    <t>Набор для ремонта бескамерных шин DD0324</t>
  </si>
  <si>
    <t>Электробензонасос в сборе ВАЗ 2131 21214-1139009</t>
  </si>
  <si>
    <t>Крышка бачка расш. ВАЗ 2108-2115, ОКА 2108-1311065</t>
  </si>
  <si>
    <t>Упор газовый ВАЗ 2108-21099,2131 2108-6308010</t>
  </si>
  <si>
    <t>Элемент фильтрующий с прокладкой 074115562 VAG</t>
  </si>
  <si>
    <t>Синхронизатор КПП ВАЗ-2101-07, 2121-21213</t>
  </si>
  <si>
    <t>Стартер ВАЗ - 2108-099, 2113-015 моторедукторный "LKD" 21082-3708010</t>
  </si>
  <si>
    <t>Глушитель средняя часть ВАЗ 2108-1202005</t>
  </si>
  <si>
    <t>Колодки тормозные передние BREMBO (P83117)</t>
  </si>
  <si>
    <t>Опора ДВС 2112 (гитара) ВАЗ-БРТ</t>
  </si>
  <si>
    <t>Подшипник колонки рулевой 3110.3302 с втулкой 6-1000805 2108-3401120-003</t>
  </si>
  <si>
    <t>Диск колеса VW микроавтобус штамп</t>
  </si>
  <si>
    <t>Промывка инжектора 1л В76695</t>
  </si>
  <si>
    <t>Фильтр очистки масла ВАЗ-2108,09,10,2111,2112 2108-1012005 (НК) Колан</t>
  </si>
  <si>
    <t>Антигель дизельного топлива 0.946л на 470л HI-GEAR HG3427</t>
  </si>
  <si>
    <t>Суперкомплекс для дизельных двигателей Speed Diesel Zusatz артикул 1975 фас.1л</t>
  </si>
  <si>
    <t>Вал карданный передний ВАЗ 2121 2121-2203012</t>
  </si>
  <si>
    <t>Кольцо глушителя медно-граф.с креплением 2110 2110-1206056</t>
  </si>
  <si>
    <t>Комбинация приборов ВАЗ-21214 инжектор</t>
  </si>
  <si>
    <t>Редуктор моста заднего ВАЗ 2106 2106-2402010</t>
  </si>
  <si>
    <t>Реле поворотов ВАЗ (3-х конт.)(712.3777) 2108-3747010 (495-3747)</t>
  </si>
  <si>
    <t>Ручка стеклоподъемника ВАЗ 2108-2115,2131 б/колп.2108-6104064</t>
  </si>
  <si>
    <t>Фильтр очистки воздуха салона ВАЗ-2123 (9.7.26) 2123-8122010</t>
  </si>
  <si>
    <t>Шланг сцепления ВАЗ 2101-2107, 2121, 2131 2101-1602590</t>
  </si>
  <si>
    <t>Шланг тормозной передний ВАЗ 2121 2121-3506060</t>
  </si>
  <si>
    <t>Кран отопителя ВАЗ-2108 2108-8101150</t>
  </si>
  <si>
    <t>Шланг тормозной передний ВАЗ-2108 2108-3506060</t>
  </si>
  <si>
    <t>Стекло ветровое ВАЗ-2121 2121-5206010</t>
  </si>
  <si>
    <t>Уплотнитель стекла ветрового ВАЗ-2121 2121-5206054</t>
  </si>
  <si>
    <t>Колодка дисковая MB Sprinter LP1983 DELPHI в компл</t>
  </si>
  <si>
    <t>Колодка передняя MB Sprinter VW BP43121 в компл</t>
  </si>
  <si>
    <t>Колодка тормозная Фольксваген Т4 2.0/1,9Д/2.4Д 15 05Р605 LPR в компл</t>
  </si>
  <si>
    <t>Коммутатор с катушкой в сборе VW VPM6N0905104</t>
  </si>
  <si>
    <t>Подшипник опоры карданного вала BZCB-209 FEBEST</t>
  </si>
  <si>
    <t>Свеча 2470 BUR5ET VL22 NGK</t>
  </si>
  <si>
    <t>Сцепление в сборе HYUNDAI Tucson 2.0л 826842</t>
  </si>
  <si>
    <t>Термостат 044121113 VAG</t>
  </si>
  <si>
    <t>Колодка дисковая тормозная SP1273 SANGSIN в компл</t>
  </si>
  <si>
    <t>Фильтр салона К1288 FILTRON</t>
  </si>
  <si>
    <t>Лампа Н27/2 philips</t>
  </si>
  <si>
    <t>Диск 5,5х14/4х98 D58,6 ET35 серебро</t>
  </si>
  <si>
    <t>Лента (скотч) двусторонняя клейкая на вспененной основе 19мм 5м</t>
  </si>
  <si>
    <t>Изолента "ABRO" (синяя)</t>
  </si>
  <si>
    <t>Изолента 19мм*30м черная</t>
  </si>
  <si>
    <t>Изолента ПВХ 19мм*20м</t>
  </si>
  <si>
    <t>З/ч к легковым автомобилям</t>
  </si>
  <si>
    <t>Запасные части для а/м ВАЗ,VW,HYUNDAI</t>
  </si>
  <si>
    <t>ББ000056</t>
  </si>
  <si>
    <t>ББ000062</t>
  </si>
  <si>
    <t>ЗЗ000001</t>
  </si>
  <si>
    <t>ЗЗ000002</t>
  </si>
  <si>
    <t>ЗЗ000003</t>
  </si>
  <si>
    <t>ЗЗ000004</t>
  </si>
  <si>
    <t>ЗЗ000009</t>
  </si>
  <si>
    <t>ЗЗ000018</t>
  </si>
  <si>
    <t>ЗЗ000019</t>
  </si>
  <si>
    <t>ЗЗ000033</t>
  </si>
  <si>
    <t>ЗЗ000036</t>
  </si>
  <si>
    <t>ЗЗ000048</t>
  </si>
  <si>
    <t>ЗЗ000055</t>
  </si>
  <si>
    <t>ЗЗ000060</t>
  </si>
  <si>
    <t>ЗЗ000147</t>
  </si>
  <si>
    <t>ЗЗ000150</t>
  </si>
  <si>
    <t>ЗЗ000156</t>
  </si>
  <si>
    <t>ЗЗ000169</t>
  </si>
  <si>
    <t>ЗЗ000202</t>
  </si>
  <si>
    <t>ЗЗ000204</t>
  </si>
  <si>
    <t>ЗЗ000219</t>
  </si>
  <si>
    <t>ЗЗ000340</t>
  </si>
  <si>
    <t>ЗЗ000341</t>
  </si>
  <si>
    <t>ЗЗ000342</t>
  </si>
  <si>
    <t>ЗЗ000346</t>
  </si>
  <si>
    <t>ЗЗ000348</t>
  </si>
  <si>
    <t>ЗЗ000381</t>
  </si>
  <si>
    <t>ЗЗ000426</t>
  </si>
  <si>
    <t>ЗЗ000427</t>
  </si>
  <si>
    <t>ЗЗ000435</t>
  </si>
  <si>
    <t>ЗЗ000438</t>
  </si>
  <si>
    <t>ЗЗ000440</t>
  </si>
  <si>
    <t>ЗЗ000441</t>
  </si>
  <si>
    <t>ЗЗ000442</t>
  </si>
  <si>
    <t>ЗЗ000446</t>
  </si>
  <si>
    <t>ЗЗ000453</t>
  </si>
  <si>
    <t>ЗЗ000454</t>
  </si>
  <si>
    <t>ЗЗ000455</t>
  </si>
  <si>
    <t>ЗЗ000457</t>
  </si>
  <si>
    <t>ЗЗ000460</t>
  </si>
  <si>
    <t>ЗЗ000462</t>
  </si>
  <si>
    <t>ЗЗ000466</t>
  </si>
  <si>
    <t>ЗЗ000467</t>
  </si>
  <si>
    <t>ЗЗ000469</t>
  </si>
  <si>
    <t>ЗЗ000472</t>
  </si>
  <si>
    <t>ЗЗ000475</t>
  </si>
  <si>
    <t>ЗЗ000476</t>
  </si>
  <si>
    <t>ЗЗ000477</t>
  </si>
  <si>
    <t>ЗЗ000486</t>
  </si>
  <si>
    <t>ЗЗ000487</t>
  </si>
  <si>
    <t>ЗЗ000493</t>
  </si>
  <si>
    <t>ЗЗ000495</t>
  </si>
  <si>
    <t>ЗЗ000499</t>
  </si>
  <si>
    <t>ЗЗ000500</t>
  </si>
  <si>
    <t>ЗЗ000508</t>
  </si>
  <si>
    <t>ЗЗ000511</t>
  </si>
  <si>
    <t>ЗЗ000512</t>
  </si>
  <si>
    <t>ЗЗ000530</t>
  </si>
  <si>
    <t>ЗЗ000531</t>
  </si>
  <si>
    <t>ЗЗ000547</t>
  </si>
  <si>
    <t>ЗЗ000559</t>
  </si>
  <si>
    <t>ЗЗ000560</t>
  </si>
  <si>
    <t>ЗЗ000561</t>
  </si>
  <si>
    <t>ЗЗ000569</t>
  </si>
  <si>
    <t>ЗЗ000570</t>
  </si>
  <si>
    <t>ЗЗ000571</t>
  </si>
  <si>
    <t>ЗЗ000572</t>
  </si>
  <si>
    <t>ЗЗ000573</t>
  </si>
  <si>
    <t>ЗЗ000577</t>
  </si>
  <si>
    <t>ЗЗ000583</t>
  </si>
  <si>
    <t>ЗЗ000584</t>
  </si>
  <si>
    <t>ЗЗ000585</t>
  </si>
  <si>
    <t>ЗЗ000586</t>
  </si>
  <si>
    <t>ЗЗ000589</t>
  </si>
  <si>
    <t>ЗЗ000590</t>
  </si>
  <si>
    <t>ЗЗ000592</t>
  </si>
  <si>
    <t>ЗЗ000627</t>
  </si>
  <si>
    <t>ЗЗ000629</t>
  </si>
  <si>
    <t>ЗЗ000646</t>
  </si>
  <si>
    <t>ЗЗ000647</t>
  </si>
  <si>
    <t>ЗЗ000648</t>
  </si>
  <si>
    <t>ЗЗ000649</t>
  </si>
  <si>
    <t>ЗЗ000650</t>
  </si>
  <si>
    <t>ЗЗ000653</t>
  </si>
  <si>
    <t>ЗЗ000664</t>
  </si>
  <si>
    <t>ЗЗ000667</t>
  </si>
  <si>
    <t>ЗЗ000678</t>
  </si>
  <si>
    <t>ЗЗ000682</t>
  </si>
  <si>
    <t>ЗЗ000684</t>
  </si>
  <si>
    <t>ЗЗ000686</t>
  </si>
  <si>
    <t>ЗЗ000689</t>
  </si>
  <si>
    <t>ЗЗ000690</t>
  </si>
  <si>
    <t>ЗЗ000693</t>
  </si>
  <si>
    <t>ЗЗ000697</t>
  </si>
  <si>
    <t>ЗЗ000700</t>
  </si>
  <si>
    <t>ЗЗ000704</t>
  </si>
  <si>
    <t>ЗЗ000711</t>
  </si>
  <si>
    <t>ЗЗ000712</t>
  </si>
  <si>
    <t>ЗЗ000714</t>
  </si>
  <si>
    <t>ЗЗ000715</t>
  </si>
  <si>
    <t>ЗЗ000721</t>
  </si>
  <si>
    <t>ЗЗ000726</t>
  </si>
  <si>
    <t>ЗЗ000727</t>
  </si>
  <si>
    <t>ЗЗ000733</t>
  </si>
  <si>
    <t>ЗЗ000739</t>
  </si>
  <si>
    <t>ЗЗ000742</t>
  </si>
  <si>
    <t>ЗЗ000743</t>
  </si>
  <si>
    <t>ЗЗ000744</t>
  </si>
  <si>
    <t>ЗЗ000745</t>
  </si>
  <si>
    <t>ЗЗ000746</t>
  </si>
  <si>
    <t>ЗЗ000748</t>
  </si>
  <si>
    <t>ЗЗ000752</t>
  </si>
  <si>
    <t>ЗЗ000756</t>
  </si>
  <si>
    <t>ЗЗ000757</t>
  </si>
  <si>
    <t>ЗЗ000759</t>
  </si>
  <si>
    <t>ЗЗ000760</t>
  </si>
  <si>
    <t>ЗЗ000761</t>
  </si>
  <si>
    <t>ЗЗ000763</t>
  </si>
  <si>
    <t>ЗЗ000764</t>
  </si>
  <si>
    <t>ЗЗ000765</t>
  </si>
  <si>
    <t>ЗЗ000767</t>
  </si>
  <si>
    <t>ЗЗ000768</t>
  </si>
  <si>
    <t>ЗЗ000802</t>
  </si>
  <si>
    <t>ЗЗ000805</t>
  </si>
  <si>
    <t>ЗЗ000817</t>
  </si>
  <si>
    <t>ЗЗ000819</t>
  </si>
  <si>
    <t>ЗЗ000834</t>
  </si>
  <si>
    <t>ЗЗ000837</t>
  </si>
  <si>
    <t>ЗЗ000862</t>
  </si>
  <si>
    <t>ЗЗ000866</t>
  </si>
  <si>
    <t>ЗЗ000868</t>
  </si>
  <si>
    <t>ЗЗ000870</t>
  </si>
  <si>
    <t>ЗЗ000872</t>
  </si>
  <si>
    <t>ЗЗ000873</t>
  </si>
  <si>
    <t>ЗЗ000879</t>
  </si>
  <si>
    <t>ЗЗ000880</t>
  </si>
  <si>
    <t>ЗЗ000881</t>
  </si>
  <si>
    <t>ЗЗ000882</t>
  </si>
  <si>
    <t>ЗЗ000883</t>
  </si>
  <si>
    <t>ЗЗ000884</t>
  </si>
  <si>
    <t>ЗЗ000885</t>
  </si>
  <si>
    <t>ЗЗ000892</t>
  </si>
  <si>
    <t>ЗЗ000906</t>
  </si>
  <si>
    <t>ЗЗ000907</t>
  </si>
  <si>
    <t>ЗЗ000908</t>
  </si>
  <si>
    <t>ЗЗ000930</t>
  </si>
  <si>
    <t>ЗЗ000938</t>
  </si>
  <si>
    <t>ЗЗ000944</t>
  </si>
  <si>
    <t>ЗЗ000947</t>
  </si>
  <si>
    <t>ЗЗ000950</t>
  </si>
  <si>
    <t>ЗЗ000961</t>
  </si>
  <si>
    <t>ЗЗ000969</t>
  </si>
  <si>
    <t>ЗЗ000970</t>
  </si>
  <si>
    <t>ЗЗ000977</t>
  </si>
  <si>
    <t>ЗЗ000984</t>
  </si>
  <si>
    <t>ЗЗ000986</t>
  </si>
  <si>
    <t>ЗЗ000989</t>
  </si>
  <si>
    <t>ЗЗ000990</t>
  </si>
  <si>
    <t>ЗЗ000991</t>
  </si>
  <si>
    <t>ЗЗ000995</t>
  </si>
  <si>
    <t>ЗЗ000998</t>
  </si>
  <si>
    <t>ЗЗ001007</t>
  </si>
  <si>
    <t>ЗЗ001020</t>
  </si>
  <si>
    <t>ЗЗ001021</t>
  </si>
  <si>
    <t>ЗЗ001022</t>
  </si>
  <si>
    <t>ЗЗ001023</t>
  </si>
  <si>
    <t>ЗЗ001024</t>
  </si>
  <si>
    <t>ЗЗ001026</t>
  </si>
  <si>
    <t>ЗЗ001054</t>
  </si>
  <si>
    <t>ЗЗ001055</t>
  </si>
  <si>
    <t>ЗЗ001072</t>
  </si>
  <si>
    <t>ЗЗ001073</t>
  </si>
  <si>
    <t>ЗЗ001079</t>
  </si>
  <si>
    <t>ЗЗ001102</t>
  </si>
  <si>
    <t>ЗЗ001114</t>
  </si>
  <si>
    <t>ЗЗ001129</t>
  </si>
  <si>
    <t>ЗЗ001163</t>
  </si>
  <si>
    <t>ЗЗ001211</t>
  </si>
  <si>
    <t>ЗЗ001224</t>
  </si>
  <si>
    <t>ЗЗ001235</t>
  </si>
  <si>
    <t>ЗЗ001254</t>
  </si>
  <si>
    <t>ЗЗ001280</t>
  </si>
  <si>
    <t>ЗЗ001284</t>
  </si>
  <si>
    <t>ЗЗ001292</t>
  </si>
  <si>
    <t>ЗЗ001356</t>
  </si>
  <si>
    <t>ЗЗ001359</t>
  </si>
  <si>
    <t>ЗЗ001381</t>
  </si>
  <si>
    <t>ЗЗ001422</t>
  </si>
  <si>
    <t>ЗЗ001424</t>
  </si>
  <si>
    <t>ЗЗ001434</t>
  </si>
  <si>
    <t>ЗЗ001444</t>
  </si>
  <si>
    <t>ЗЗ001477</t>
  </si>
  <si>
    <t>ЗЗ001478</t>
  </si>
  <si>
    <t>ЗЗ001619</t>
  </si>
  <si>
    <t>ЗЗ001623</t>
  </si>
  <si>
    <t>ЗЗ001790</t>
  </si>
  <si>
    <t>ЗЗ001809</t>
  </si>
  <si>
    <t>ЗЗ001826</t>
  </si>
  <si>
    <t>ЗЗ001845</t>
  </si>
  <si>
    <t>ЗЗ001850</t>
  </si>
  <si>
    <t>ЗЗ001864</t>
  </si>
  <si>
    <t>ЗЗ001870</t>
  </si>
  <si>
    <t>ЗЗ001877</t>
  </si>
  <si>
    <t>ЗЗ001878</t>
  </si>
  <si>
    <t>ЗЗ002474</t>
  </si>
  <si>
    <t>ЗЗ002477</t>
  </si>
  <si>
    <t>ЗЗ002478</t>
  </si>
  <si>
    <t>ЗЗ002480</t>
  </si>
  <si>
    <t>ЗЗ002481</t>
  </si>
  <si>
    <t>ЗЗ002482</t>
  </si>
  <si>
    <t>ЗЗ002485</t>
  </si>
  <si>
    <t>ЗЗ002487</t>
  </si>
  <si>
    <t>ЗЗ002488</t>
  </si>
  <si>
    <t>ЗЗ002492</t>
  </si>
  <si>
    <t>ЗЗ002493</t>
  </si>
  <si>
    <t>ЗЗ002496</t>
  </si>
  <si>
    <t>ЗЗ002497</t>
  </si>
  <si>
    <t>ЗЗ002498</t>
  </si>
  <si>
    <t>ЗЗ002504</t>
  </si>
  <si>
    <t>ЗЗ002505</t>
  </si>
  <si>
    <t>ЗЗ002507</t>
  </si>
  <si>
    <t>ЗЗ002510</t>
  </si>
  <si>
    <t>ЗЗ002514</t>
  </si>
  <si>
    <t>ЗЗ002517</t>
  </si>
  <si>
    <t>ЗЗ002520</t>
  </si>
  <si>
    <t>ЗЗ002521</t>
  </si>
  <si>
    <t>ЗЗ002522</t>
  </si>
  <si>
    <t>ЗЗ002523</t>
  </si>
  <si>
    <t>ЗЗ002535</t>
  </si>
  <si>
    <t>ЗЗ002626</t>
  </si>
  <si>
    <t>КД000205</t>
  </si>
  <si>
    <t>КД000323</t>
  </si>
  <si>
    <t>КД000324</t>
  </si>
  <si>
    <t>КД000642</t>
  </si>
  <si>
    <t>Иванов Павел Валерьевич Начальник АТЦ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</si>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</sst>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_-* #,##0.00\ _₽_-;\-* #,##0.00\ _₽_-;_-* \-??\ _₽_-;_-@_-"/>
  </numFmts>
  <fonts count="16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  <font>
      <sz val="11"/>
      <color rgb="FF000000"/>
      <name val="Calibri"/>
      <family val="2"/>
      <charset val="1"/>
    </font>
    <font>
      <sz val="10.5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166" fontId="13" fillId="0" borderId="0" applyBorder="0" applyProtection="0"/>
    <xf numFmtId="0" fontId="14" fillId="0" borderId="0"/>
    <xf numFmtId="168" fontId="14" fillId="0" borderId="0" applyBorder="0" applyProtection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7" fontId="10" fillId="4" borderId="1" xfId="1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2" applyFont="1" applyBorder="1" applyAlignment="1" applyProtection="1">
      <alignment horizontal="center" vertical="center" wrapText="1"/>
      <protection locked="0"/>
    </xf>
    <xf numFmtId="4" fontId="15" fillId="0" borderId="1" xfId="2" applyNumberFormat="1" applyFont="1" applyBorder="1" applyAlignment="1">
      <alignment horizontal="center" vertical="center" wrapText="1"/>
    </xf>
    <xf numFmtId="4" fontId="1" fillId="0" borderId="1" xfId="2" applyNumberFormat="1" applyFont="1" applyBorder="1" applyAlignment="1" applyProtection="1">
      <alignment horizontal="center" vertical="center" wrapText="1"/>
      <protection locked="0"/>
    </xf>
    <xf numFmtId="4" fontId="1" fillId="0" borderId="1" xfId="2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5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0" applyFont="1" applyFill="1" applyBorder="1" applyAlignment="1">
      <alignment horizontal="left"/>
    </xf>
    <xf numFmtId="4" fontId="10" fillId="5" borderId="2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/>
    </xf>
    <xf numFmtId="164" fontId="10" fillId="5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4" fontId="15" fillId="5" borderId="1" xfId="2" applyNumberFormat="1" applyFont="1" applyFill="1" applyBorder="1" applyAlignment="1">
      <alignment horizontal="center" vertical="center" wrapText="1"/>
    </xf>
    <xf numFmtId="4" fontId="1" fillId="5" borderId="1" xfId="2" applyNumberFormat="1" applyFont="1" applyFill="1" applyBorder="1" applyAlignment="1" applyProtection="1">
      <alignment horizontal="center" vertical="center" wrapText="1"/>
      <protection locked="0"/>
    </xf>
    <xf numFmtId="167" fontId="10" fillId="6" borderId="1" xfId="1" applyNumberFormat="1" applyFont="1" applyFill="1" applyBorder="1" applyAlignment="1" applyProtection="1">
      <alignment horizontal="center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right" vertical="center" wrapText="1"/>
    </xf>
    <xf numFmtId="3" fontId="10" fillId="5" borderId="2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0" fillId="5" borderId="0" xfId="0" applyFill="1"/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Font="1" applyBorder="1"/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252</xdr:row>
      <xdr:rowOff>110880</xdr:rowOff>
    </xdr:from>
    <xdr:to>
      <xdr:col>29</xdr:col>
      <xdr:colOff>2160</xdr:colOff>
      <xdr:row>252</xdr:row>
      <xdr:rowOff>111240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27455400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54</xdr:row>
      <xdr:rowOff>111960</xdr:rowOff>
    </xdr:from>
    <xdr:to>
      <xdr:col>29</xdr:col>
      <xdr:colOff>2160</xdr:colOff>
      <xdr:row>54</xdr:row>
      <xdr:rowOff>112320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8831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111600</xdr:rowOff>
    </xdr:from>
    <xdr:to>
      <xdr:col>29</xdr:col>
      <xdr:colOff>2160</xdr:colOff>
      <xdr:row>55</xdr:row>
      <xdr:rowOff>111960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104552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53</xdr:row>
      <xdr:rowOff>110520</xdr:rowOff>
    </xdr:from>
    <xdr:to>
      <xdr:col>29</xdr:col>
      <xdr:colOff>2160</xdr:colOff>
      <xdr:row>53</xdr:row>
      <xdr:rowOff>110880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7193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94" name="shapetype_202" hidden="1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92" name="shapetype_202" hidden="1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90" name="shapetype_202" hidden="1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88" name="shapetype_202" hidden="1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86" name="shapetype_202" hidden="1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84" name="shapetype_202" hidden="1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82" name="shapetype_202" hidden="1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80" name="shapetype_202" hidden="1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78" name="shapetype_202" hidden="1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76" name="shapetype_202" hidden="1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74" name="shapetype_202" hidden="1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72" name="shapetype_202" hidden="1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70" name="shapetype_202" hidden="1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68" name="shapetype_202" hidden="1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66" name="shapetype_202" hidden="1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64" name="shapetype_202" hidden="1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62" name="shapetype_202" hidden="1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60" name="shapetype_202" hidden="1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58" name="shapetype_202" hidden="1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56" name="shapetype_202" hidden="1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54" name="shapetype_202" hidden="1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52" name="shapetype_202" hidden="1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50" name="shapetype_202" hidden="1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48" name="shapetype_202" hidden="1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46" name="shapetype_202" hidden="1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44" name="shapetype_202" hidden="1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42" name="shapetype_202" hidden="1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40" name="shapetype_202" hidden="1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38" name="shapetype_202" hidden="1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36" name="shapetype_202" hidden="1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34" name="shapetype_202" hidden="1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46</xdr:row>
      <xdr:rowOff>123825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272"/>
  <sheetViews>
    <sheetView tabSelected="1" view="pageBreakPreview" topLeftCell="A4" zoomScale="70" zoomScaleNormal="70" zoomScaleSheetLayoutView="70" zoomScalePageLayoutView="85" workbookViewId="0">
      <pane xSplit="3" topLeftCell="D1" activePane="topRight" state="frozen"/>
      <selection activeCell="A974" sqref="A974"/>
      <selection pane="topRight" activeCell="AE240" sqref="AE240"/>
    </sheetView>
  </sheetViews>
  <sheetFormatPr defaultRowHeight="12.75" x14ac:dyDescent="0.2"/>
  <cols>
    <col min="1" max="1" width="4.42578125" style="1" customWidth="1"/>
    <col min="2" max="2" width="12.7109375" style="1" customWidth="1"/>
    <col min="3" max="3" width="46.71093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3.140625" style="1" customWidth="1"/>
    <col min="10" max="10" width="20.140625" style="1" customWidth="1"/>
    <col min="11" max="11" width="13.42578125" style="1" customWidth="1"/>
    <col min="12" max="16" width="10.85546875" style="1" customWidth="1"/>
    <col min="17" max="26" width="12.7109375" style="1" hidden="1" customWidth="1"/>
    <col min="27" max="27" width="12.140625" style="1" customWidth="1"/>
    <col min="28" max="28" width="13" style="1" customWidth="1"/>
    <col min="29" max="29" width="12.85546875" style="1" customWidth="1"/>
    <col min="30" max="30" width="14.28515625" style="1" customWidth="1"/>
    <col min="31" max="1025" width="8.85546875" style="1" customWidth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95" hidden="1" customHeight="1" x14ac:dyDescent="0.2">
      <c r="V3" s="2"/>
      <c r="AA3" s="1" t="s">
        <v>2</v>
      </c>
    </row>
    <row r="4" spans="1:30" ht="15" customHeight="1" x14ac:dyDescent="0.25"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</row>
    <row r="5" spans="1:30" ht="15.9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22.9" customHeight="1" x14ac:dyDescent="0.2">
      <c r="C6" s="6" t="s">
        <v>4</v>
      </c>
      <c r="D6" s="70" t="s">
        <v>5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</row>
    <row r="7" spans="1:30" s="5" customFormat="1" ht="15" customHeight="1" x14ac:dyDescent="0.2">
      <c r="C7" s="6" t="s">
        <v>6</v>
      </c>
      <c r="D7" s="76" t="s">
        <v>78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30" s="5" customFormat="1" ht="17.649999999999999" customHeight="1" x14ac:dyDescent="0.2">
      <c r="C8" s="6" t="s">
        <v>7</v>
      </c>
      <c r="D8" s="70" t="s">
        <v>311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</row>
    <row r="9" spans="1:30" s="5" customFormat="1" ht="18.600000000000001" customHeight="1" x14ac:dyDescent="0.2">
      <c r="C9" s="6" t="s">
        <v>8</v>
      </c>
      <c r="D9" s="70" t="s">
        <v>9</v>
      </c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</row>
    <row r="10" spans="1:30" s="5" customFormat="1" ht="33.6" customHeight="1" x14ac:dyDescent="0.2">
      <c r="C10" s="6" t="s">
        <v>10</v>
      </c>
      <c r="D10" s="70" t="s">
        <v>312</v>
      </c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</row>
    <row r="11" spans="1:30" s="5" customFormat="1" ht="23.85" customHeight="1" x14ac:dyDescent="0.2">
      <c r="C11" s="6" t="s">
        <v>11</v>
      </c>
      <c r="D11" s="70" t="s">
        <v>12</v>
      </c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</row>
    <row r="12" spans="1:30" s="5" customFormat="1" ht="34.35" customHeight="1" x14ac:dyDescent="0.2">
      <c r="C12" s="6" t="s">
        <v>13</v>
      </c>
      <c r="D12" s="70" t="s">
        <v>14</v>
      </c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</row>
    <row r="13" spans="1:30" ht="16.7" customHeight="1" x14ac:dyDescent="0.2"/>
    <row r="14" spans="1:30" ht="23.85" customHeight="1" x14ac:dyDescent="0.2">
      <c r="A14" s="68" t="s">
        <v>15</v>
      </c>
      <c r="B14" s="68" t="s">
        <v>16</v>
      </c>
      <c r="C14" s="68" t="s">
        <v>17</v>
      </c>
      <c r="D14" s="68" t="s">
        <v>18</v>
      </c>
      <c r="E14" s="68" t="s">
        <v>19</v>
      </c>
      <c r="F14" s="68" t="s">
        <v>20</v>
      </c>
      <c r="G14" s="68"/>
      <c r="H14" s="68"/>
      <c r="I14" s="68"/>
      <c r="J14" s="71" t="s">
        <v>21</v>
      </c>
      <c r="K14" s="68" t="s">
        <v>22</v>
      </c>
      <c r="L14" s="72" t="s">
        <v>23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3" t="s">
        <v>24</v>
      </c>
      <c r="AB14" s="74" t="s">
        <v>25</v>
      </c>
      <c r="AC14" s="68" t="s">
        <v>26</v>
      </c>
      <c r="AD14" s="67" t="s">
        <v>27</v>
      </c>
    </row>
    <row r="15" spans="1:30" ht="12.75" customHeight="1" x14ac:dyDescent="0.2">
      <c r="A15" s="68"/>
      <c r="B15" s="68"/>
      <c r="C15" s="68"/>
      <c r="D15" s="68"/>
      <c r="E15" s="68"/>
      <c r="F15" s="68" t="s">
        <v>28</v>
      </c>
      <c r="G15" s="68" t="s">
        <v>29</v>
      </c>
      <c r="H15" s="68" t="s">
        <v>30</v>
      </c>
      <c r="I15" s="68" t="s">
        <v>31</v>
      </c>
      <c r="J15" s="71"/>
      <c r="K15" s="71"/>
      <c r="L15" s="69" t="s">
        <v>32</v>
      </c>
      <c r="M15" s="69"/>
      <c r="N15" s="69"/>
      <c r="O15" s="69"/>
      <c r="P15" s="69"/>
      <c r="Q15" s="69" t="s">
        <v>33</v>
      </c>
      <c r="R15" s="69"/>
      <c r="S15" s="69"/>
      <c r="T15" s="69"/>
      <c r="U15" s="69"/>
      <c r="V15" s="68" t="s">
        <v>34</v>
      </c>
      <c r="W15" s="68"/>
      <c r="X15" s="68"/>
      <c r="Y15" s="68"/>
      <c r="Z15" s="68"/>
      <c r="AA15" s="73"/>
      <c r="AB15" s="74"/>
      <c r="AC15" s="74"/>
      <c r="AD15" s="67"/>
    </row>
    <row r="16" spans="1:30" ht="39" customHeight="1" x14ac:dyDescent="0.2">
      <c r="A16" s="68"/>
      <c r="B16" s="68"/>
      <c r="C16" s="68"/>
      <c r="D16" s="68"/>
      <c r="E16" s="68"/>
      <c r="F16" s="68"/>
      <c r="G16" s="68"/>
      <c r="H16" s="68"/>
      <c r="I16" s="68"/>
      <c r="J16" s="71"/>
      <c r="K16" s="71"/>
      <c r="L16" s="47" t="s">
        <v>548</v>
      </c>
      <c r="M16" s="47" t="s">
        <v>549</v>
      </c>
      <c r="N16" s="47" t="s">
        <v>550</v>
      </c>
      <c r="O16" s="7" t="s">
        <v>35</v>
      </c>
      <c r="P16" s="7" t="s">
        <v>36</v>
      </c>
      <c r="Q16" s="7" t="s">
        <v>37</v>
      </c>
      <c r="R16" s="7" t="s">
        <v>38</v>
      </c>
      <c r="S16" s="7" t="s">
        <v>39</v>
      </c>
      <c r="T16" s="7" t="s">
        <v>40</v>
      </c>
      <c r="U16" s="7" t="s">
        <v>41</v>
      </c>
      <c r="V16" s="7" t="s">
        <v>42</v>
      </c>
      <c r="W16" s="7" t="s">
        <v>43</v>
      </c>
      <c r="X16" s="7" t="s">
        <v>44</v>
      </c>
      <c r="Y16" s="7" t="s">
        <v>45</v>
      </c>
      <c r="Z16" s="7" t="s">
        <v>46</v>
      </c>
      <c r="AA16" s="73"/>
      <c r="AB16" s="74"/>
      <c r="AC16" s="74"/>
      <c r="AD16" s="67"/>
    </row>
    <row r="17" spans="1:1025" s="12" customForma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47</v>
      </c>
      <c r="M17" s="8" t="s">
        <v>48</v>
      </c>
      <c r="N17" s="8" t="s">
        <v>49</v>
      </c>
      <c r="O17" s="8" t="s">
        <v>50</v>
      </c>
      <c r="P17" s="8" t="s">
        <v>51</v>
      </c>
      <c r="Q17" s="8" t="s">
        <v>52</v>
      </c>
      <c r="R17" s="8" t="s">
        <v>53</v>
      </c>
      <c r="S17" s="8" t="s">
        <v>54</v>
      </c>
      <c r="T17" s="8" t="s">
        <v>55</v>
      </c>
      <c r="U17" s="8" t="s">
        <v>56</v>
      </c>
      <c r="V17" s="8" t="s">
        <v>57</v>
      </c>
      <c r="W17" s="8" t="s">
        <v>58</v>
      </c>
      <c r="X17" s="8" t="s">
        <v>59</v>
      </c>
      <c r="Y17" s="8" t="s">
        <v>60</v>
      </c>
      <c r="Z17" s="8" t="s">
        <v>61</v>
      </c>
      <c r="AA17" s="11">
        <v>13</v>
      </c>
      <c r="AB17" s="11">
        <v>14</v>
      </c>
      <c r="AC17" s="11">
        <v>15</v>
      </c>
      <c r="AD17" s="11">
        <v>16</v>
      </c>
    </row>
    <row r="18" spans="1:1025" ht="14.25" x14ac:dyDescent="0.2">
      <c r="A18" s="13">
        <v>1</v>
      </c>
      <c r="B18" s="46" t="s">
        <v>313</v>
      </c>
      <c r="C18" s="42" t="s">
        <v>79</v>
      </c>
      <c r="D18" s="14" t="s">
        <v>62</v>
      </c>
      <c r="E18" s="15">
        <v>1</v>
      </c>
      <c r="F18" s="16"/>
      <c r="G18" s="15"/>
      <c r="H18" s="17"/>
      <c r="I18" s="17"/>
      <c r="J18" s="18">
        <v>1.0379</v>
      </c>
      <c r="K18" s="15" t="str">
        <f t="shared" ref="K18:K57" si="0">IF(SUM(F18)=0,"",F18*J18)</f>
        <v/>
      </c>
      <c r="L18" s="43">
        <v>279</v>
      </c>
      <c r="M18" s="44">
        <v>315</v>
      </c>
      <c r="N18" s="45">
        <v>261.5</v>
      </c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>
        <f t="shared" ref="AA18:AA79" si="1">COUNTIF(K18:Z18,"&gt;0")</f>
        <v>3</v>
      </c>
      <c r="AB18" s="21">
        <f t="shared" ref="AB18:AB79" si="2">CEILING(SUM(K18:Z18)/COUNTIF(K18:Z18,"&gt;0"),0.01)</f>
        <v>285.17</v>
      </c>
      <c r="AC18" s="21">
        <f t="shared" ref="AC18:AC79" si="3">AB18*E18</f>
        <v>285.17</v>
      </c>
      <c r="AD18" s="22">
        <f t="shared" ref="AD18:AD79" si="4">STDEV(K18:Z18)/AB18*100</f>
        <v>9.56548407101522</v>
      </c>
    </row>
    <row r="19" spans="1:1025" ht="14.25" x14ac:dyDescent="0.2">
      <c r="A19" s="13">
        <v>2</v>
      </c>
      <c r="B19" s="46" t="s">
        <v>314</v>
      </c>
      <c r="C19" s="42" t="s">
        <v>75</v>
      </c>
      <c r="D19" s="14" t="s">
        <v>62</v>
      </c>
      <c r="E19" s="15">
        <v>1</v>
      </c>
      <c r="F19" s="16"/>
      <c r="G19" s="15"/>
      <c r="H19" s="17"/>
      <c r="I19" s="17"/>
      <c r="J19" s="18">
        <v>1.0379</v>
      </c>
      <c r="K19" s="15" t="str">
        <f t="shared" si="0"/>
        <v/>
      </c>
      <c r="L19" s="43">
        <v>418</v>
      </c>
      <c r="M19" s="44">
        <v>445</v>
      </c>
      <c r="N19" s="45">
        <v>392.5</v>
      </c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>
        <f t="shared" si="1"/>
        <v>3</v>
      </c>
      <c r="AB19" s="21">
        <f t="shared" si="2"/>
        <v>418.5</v>
      </c>
      <c r="AC19" s="21">
        <f t="shared" si="3"/>
        <v>418.5</v>
      </c>
      <c r="AD19" s="22">
        <f t="shared" si="4"/>
        <v>6.2732547635962126</v>
      </c>
    </row>
    <row r="20" spans="1:1025" ht="14.25" x14ac:dyDescent="0.2">
      <c r="A20" s="13">
        <v>3</v>
      </c>
      <c r="B20" s="46" t="s">
        <v>315</v>
      </c>
      <c r="C20" s="42" t="s">
        <v>80</v>
      </c>
      <c r="D20" s="14" t="s">
        <v>62</v>
      </c>
      <c r="E20" s="15">
        <v>1</v>
      </c>
      <c r="F20" s="16"/>
      <c r="G20" s="15"/>
      <c r="H20" s="17"/>
      <c r="I20" s="17"/>
      <c r="J20" s="18">
        <v>1.0379</v>
      </c>
      <c r="K20" s="15" t="str">
        <f t="shared" si="0"/>
        <v/>
      </c>
      <c r="L20" s="43">
        <v>95</v>
      </c>
      <c r="M20" s="44">
        <v>105</v>
      </c>
      <c r="N20" s="45">
        <v>88.5</v>
      </c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>
        <f t="shared" si="1"/>
        <v>3</v>
      </c>
      <c r="AB20" s="21">
        <f t="shared" si="2"/>
        <v>96.17</v>
      </c>
      <c r="AC20" s="21">
        <f t="shared" si="3"/>
        <v>96.17</v>
      </c>
      <c r="AD20" s="22">
        <f t="shared" si="4"/>
        <v>8.6426519980532266</v>
      </c>
    </row>
    <row r="21" spans="1:1025" ht="14.25" x14ac:dyDescent="0.2">
      <c r="A21" s="13">
        <v>4</v>
      </c>
      <c r="B21" s="46" t="s">
        <v>316</v>
      </c>
      <c r="C21" s="42" t="s">
        <v>81</v>
      </c>
      <c r="D21" s="14" t="s">
        <v>62</v>
      </c>
      <c r="E21" s="15">
        <v>1</v>
      </c>
      <c r="F21" s="16"/>
      <c r="G21" s="15"/>
      <c r="H21" s="17"/>
      <c r="I21" s="17"/>
      <c r="J21" s="18">
        <v>1.0379</v>
      </c>
      <c r="K21" s="15" t="str">
        <f t="shared" si="0"/>
        <v/>
      </c>
      <c r="L21" s="43">
        <v>14</v>
      </c>
      <c r="M21" s="44">
        <v>15.5</v>
      </c>
      <c r="N21" s="45">
        <v>13.5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>
        <f t="shared" si="1"/>
        <v>3</v>
      </c>
      <c r="AB21" s="21">
        <f t="shared" si="2"/>
        <v>14.34</v>
      </c>
      <c r="AC21" s="21">
        <f t="shared" si="3"/>
        <v>14.34</v>
      </c>
      <c r="AD21" s="22">
        <f t="shared" si="4"/>
        <v>7.2582496494635054</v>
      </c>
    </row>
    <row r="22" spans="1:1025" ht="14.25" x14ac:dyDescent="0.2">
      <c r="A22" s="13">
        <v>5</v>
      </c>
      <c r="B22" s="46" t="s">
        <v>317</v>
      </c>
      <c r="C22" s="42" t="s">
        <v>82</v>
      </c>
      <c r="D22" s="14" t="s">
        <v>62</v>
      </c>
      <c r="E22" s="15">
        <v>1</v>
      </c>
      <c r="F22" s="16"/>
      <c r="G22" s="15"/>
      <c r="H22" s="17"/>
      <c r="I22" s="17"/>
      <c r="J22" s="18">
        <v>1.0379</v>
      </c>
      <c r="K22" s="15" t="str">
        <f t="shared" si="0"/>
        <v/>
      </c>
      <c r="L22" s="43">
        <v>95</v>
      </c>
      <c r="M22" s="44">
        <v>100</v>
      </c>
      <c r="N22" s="45">
        <v>89.5</v>
      </c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>
        <f t="shared" si="1"/>
        <v>3</v>
      </c>
      <c r="AB22" s="21">
        <f t="shared" si="2"/>
        <v>94.84</v>
      </c>
      <c r="AC22" s="21">
        <f t="shared" si="3"/>
        <v>94.84</v>
      </c>
      <c r="AD22" s="22">
        <f t="shared" si="4"/>
        <v>5.5377306539395228</v>
      </c>
    </row>
    <row r="23" spans="1:1025" ht="14.25" x14ac:dyDescent="0.2">
      <c r="A23" s="13">
        <v>6</v>
      </c>
      <c r="B23" s="46" t="s">
        <v>318</v>
      </c>
      <c r="C23" s="42" t="s">
        <v>83</v>
      </c>
      <c r="D23" s="14" t="s">
        <v>62</v>
      </c>
      <c r="E23" s="15">
        <v>1</v>
      </c>
      <c r="F23" s="16"/>
      <c r="G23" s="15"/>
      <c r="H23" s="17"/>
      <c r="I23" s="17"/>
      <c r="J23" s="18">
        <v>1.0379</v>
      </c>
      <c r="K23" s="15" t="str">
        <f t="shared" si="0"/>
        <v/>
      </c>
      <c r="L23" s="43">
        <v>27</v>
      </c>
      <c r="M23" s="44">
        <v>30</v>
      </c>
      <c r="N23" s="45">
        <v>26.5</v>
      </c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>
        <f t="shared" si="1"/>
        <v>3</v>
      </c>
      <c r="AB23" s="21">
        <f t="shared" si="2"/>
        <v>27.84</v>
      </c>
      <c r="AC23" s="21">
        <f t="shared" si="3"/>
        <v>27.84</v>
      </c>
      <c r="AD23" s="22">
        <f t="shared" si="4"/>
        <v>6.7994592262934317</v>
      </c>
    </row>
    <row r="24" spans="1:1025" ht="14.25" x14ac:dyDescent="0.2">
      <c r="A24" s="13">
        <v>7</v>
      </c>
      <c r="B24" s="46" t="s">
        <v>319</v>
      </c>
      <c r="C24" s="42" t="s">
        <v>84</v>
      </c>
      <c r="D24" s="14" t="s">
        <v>62</v>
      </c>
      <c r="E24" s="15">
        <v>1</v>
      </c>
      <c r="F24" s="16"/>
      <c r="G24" s="15"/>
      <c r="H24" s="17"/>
      <c r="I24" s="17"/>
      <c r="J24" s="18">
        <v>1.0379</v>
      </c>
      <c r="K24" s="15" t="str">
        <f t="shared" si="0"/>
        <v/>
      </c>
      <c r="L24" s="43">
        <v>421</v>
      </c>
      <c r="M24" s="44">
        <v>465</v>
      </c>
      <c r="N24" s="45">
        <v>397.5</v>
      </c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>
        <f t="shared" si="1"/>
        <v>3</v>
      </c>
      <c r="AB24" s="21">
        <f t="shared" si="2"/>
        <v>427.84000000000003</v>
      </c>
      <c r="AC24" s="21">
        <f t="shared" si="3"/>
        <v>427.84000000000003</v>
      </c>
      <c r="AD24" s="22">
        <f t="shared" si="4"/>
        <v>8.0088115733972156</v>
      </c>
    </row>
    <row r="25" spans="1:1025" ht="25.5" x14ac:dyDescent="0.2">
      <c r="A25" s="13">
        <v>8</v>
      </c>
      <c r="B25" s="46" t="s">
        <v>320</v>
      </c>
      <c r="C25" s="42" t="s">
        <v>85</v>
      </c>
      <c r="D25" s="14" t="s">
        <v>62</v>
      </c>
      <c r="E25" s="15">
        <v>1</v>
      </c>
      <c r="F25" s="16"/>
      <c r="G25" s="15"/>
      <c r="H25" s="17"/>
      <c r="I25" s="17"/>
      <c r="J25" s="18">
        <v>1.0379</v>
      </c>
      <c r="K25" s="15" t="str">
        <f t="shared" si="0"/>
        <v/>
      </c>
      <c r="L25" s="43">
        <v>129</v>
      </c>
      <c r="M25" s="44">
        <v>145</v>
      </c>
      <c r="N25" s="45">
        <v>121</v>
      </c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>
        <f t="shared" si="1"/>
        <v>3</v>
      </c>
      <c r="AB25" s="21">
        <f t="shared" si="2"/>
        <v>131.67000000000002</v>
      </c>
      <c r="AC25" s="21">
        <f t="shared" si="3"/>
        <v>131.67000000000002</v>
      </c>
      <c r="AD25" s="22">
        <f t="shared" si="4"/>
        <v>9.2809310041889344</v>
      </c>
    </row>
    <row r="26" spans="1:1025" ht="14.25" x14ac:dyDescent="0.2">
      <c r="A26" s="13">
        <v>9</v>
      </c>
      <c r="B26" s="46" t="s">
        <v>321</v>
      </c>
      <c r="C26" s="42" t="s">
        <v>86</v>
      </c>
      <c r="D26" s="14" t="s">
        <v>62</v>
      </c>
      <c r="E26" s="15">
        <v>1</v>
      </c>
      <c r="F26" s="16"/>
      <c r="G26" s="15"/>
      <c r="H26" s="17"/>
      <c r="I26" s="17"/>
      <c r="J26" s="18">
        <v>1.0379</v>
      </c>
      <c r="K26" s="15" t="str">
        <f t="shared" si="0"/>
        <v/>
      </c>
      <c r="L26" s="43">
        <v>614</v>
      </c>
      <c r="M26" s="44">
        <v>685</v>
      </c>
      <c r="N26" s="45">
        <v>578</v>
      </c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>
        <f t="shared" si="1"/>
        <v>3</v>
      </c>
      <c r="AB26" s="21">
        <f t="shared" si="2"/>
        <v>625.66999999999996</v>
      </c>
      <c r="AC26" s="21">
        <f t="shared" si="3"/>
        <v>625.66999999999996</v>
      </c>
      <c r="AD26" s="22">
        <f t="shared" si="4"/>
        <v>8.7019821304670462</v>
      </c>
    </row>
    <row r="27" spans="1:1025" ht="14.25" x14ac:dyDescent="0.2">
      <c r="A27" s="13">
        <v>10</v>
      </c>
      <c r="B27" s="46" t="s">
        <v>322</v>
      </c>
      <c r="C27" s="42" t="s">
        <v>87</v>
      </c>
      <c r="D27" s="14" t="s">
        <v>62</v>
      </c>
      <c r="E27" s="15">
        <v>1</v>
      </c>
      <c r="F27" s="16"/>
      <c r="G27" s="15"/>
      <c r="H27" s="17"/>
      <c r="I27" s="17"/>
      <c r="J27" s="18">
        <v>1.0379</v>
      </c>
      <c r="K27" s="15" t="str">
        <f t="shared" si="0"/>
        <v/>
      </c>
      <c r="L27" s="43">
        <v>110</v>
      </c>
      <c r="M27" s="44">
        <v>125</v>
      </c>
      <c r="N27" s="45">
        <v>103.5</v>
      </c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>
        <f t="shared" si="1"/>
        <v>3</v>
      </c>
      <c r="AB27" s="21">
        <f t="shared" si="2"/>
        <v>112.84</v>
      </c>
      <c r="AC27" s="21">
        <f t="shared" si="3"/>
        <v>112.84</v>
      </c>
      <c r="AD27" s="22">
        <f t="shared" si="4"/>
        <v>9.7717859547578225</v>
      </c>
    </row>
    <row r="28" spans="1:1025" s="62" customFormat="1" ht="25.5" x14ac:dyDescent="0.2">
      <c r="A28" s="13">
        <v>11</v>
      </c>
      <c r="B28" s="48" t="s">
        <v>323</v>
      </c>
      <c r="C28" s="49" t="s">
        <v>88</v>
      </c>
      <c r="D28" s="50" t="s">
        <v>62</v>
      </c>
      <c r="E28" s="51">
        <v>1</v>
      </c>
      <c r="F28" s="52"/>
      <c r="G28" s="51"/>
      <c r="H28" s="53"/>
      <c r="I28" s="53"/>
      <c r="J28" s="54">
        <v>1.0379</v>
      </c>
      <c r="K28" s="51" t="str">
        <f t="shared" si="0"/>
        <v/>
      </c>
      <c r="L28" s="55">
        <v>67</v>
      </c>
      <c r="M28" s="56">
        <v>75</v>
      </c>
      <c r="N28" s="56">
        <v>63.5</v>
      </c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8">
        <f t="shared" si="1"/>
        <v>3</v>
      </c>
      <c r="AB28" s="59">
        <f t="shared" si="2"/>
        <v>68.5</v>
      </c>
      <c r="AC28" s="59">
        <v>68.5</v>
      </c>
      <c r="AD28" s="60">
        <f t="shared" si="4"/>
        <v>8.6057124982128439</v>
      </c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  <c r="IR28" s="61"/>
      <c r="IS28" s="61"/>
      <c r="IT28" s="61"/>
      <c r="IU28" s="61"/>
      <c r="IV28" s="61"/>
      <c r="IW28" s="61"/>
      <c r="IX28" s="61"/>
      <c r="IY28" s="61"/>
      <c r="IZ28" s="61"/>
      <c r="JA28" s="61"/>
      <c r="JB28" s="61"/>
      <c r="JC28" s="61"/>
      <c r="JD28" s="61"/>
      <c r="JE28" s="61"/>
      <c r="JF28" s="61"/>
      <c r="JG28" s="61"/>
      <c r="JH28" s="61"/>
      <c r="JI28" s="61"/>
      <c r="JJ28" s="61"/>
      <c r="JK28" s="61"/>
      <c r="JL28" s="61"/>
      <c r="JM28" s="61"/>
      <c r="JN28" s="61"/>
      <c r="JO28" s="61"/>
      <c r="JP28" s="61"/>
      <c r="JQ28" s="61"/>
      <c r="JR28" s="61"/>
      <c r="JS28" s="61"/>
      <c r="JT28" s="61"/>
      <c r="JU28" s="61"/>
      <c r="JV28" s="61"/>
      <c r="JW28" s="61"/>
      <c r="JX28" s="61"/>
      <c r="JY28" s="61"/>
      <c r="JZ28" s="61"/>
      <c r="KA28" s="61"/>
      <c r="KB28" s="61"/>
      <c r="KC28" s="61"/>
      <c r="KD28" s="61"/>
      <c r="KE28" s="61"/>
      <c r="KF28" s="61"/>
      <c r="KG28" s="61"/>
      <c r="KH28" s="61"/>
      <c r="KI28" s="61"/>
      <c r="KJ28" s="61"/>
      <c r="KK28" s="61"/>
      <c r="KL28" s="61"/>
      <c r="KM28" s="61"/>
      <c r="KN28" s="61"/>
      <c r="KO28" s="61"/>
      <c r="KP28" s="61"/>
      <c r="KQ28" s="61"/>
      <c r="KR28" s="61"/>
      <c r="KS28" s="61"/>
      <c r="KT28" s="61"/>
      <c r="KU28" s="61"/>
      <c r="KV28" s="61"/>
      <c r="KW28" s="61"/>
      <c r="KX28" s="61"/>
      <c r="KY28" s="61"/>
      <c r="KZ28" s="61"/>
      <c r="LA28" s="61"/>
      <c r="LB28" s="61"/>
      <c r="LC28" s="61"/>
      <c r="LD28" s="61"/>
      <c r="LE28" s="61"/>
      <c r="LF28" s="61"/>
      <c r="LG28" s="61"/>
      <c r="LH28" s="61"/>
      <c r="LI28" s="61"/>
      <c r="LJ28" s="61"/>
      <c r="LK28" s="61"/>
      <c r="LL28" s="61"/>
      <c r="LM28" s="61"/>
      <c r="LN28" s="61"/>
      <c r="LO28" s="61"/>
      <c r="LP28" s="61"/>
      <c r="LQ28" s="61"/>
      <c r="LR28" s="61"/>
      <c r="LS28" s="61"/>
      <c r="LT28" s="61"/>
      <c r="LU28" s="61"/>
      <c r="LV28" s="61"/>
      <c r="LW28" s="61"/>
      <c r="LX28" s="61"/>
      <c r="LY28" s="61"/>
      <c r="LZ28" s="61"/>
      <c r="MA28" s="61"/>
      <c r="MB28" s="61"/>
      <c r="MC28" s="61"/>
      <c r="MD28" s="61"/>
      <c r="ME28" s="61"/>
      <c r="MF28" s="61"/>
      <c r="MG28" s="61"/>
      <c r="MH28" s="61"/>
      <c r="MI28" s="61"/>
      <c r="MJ28" s="61"/>
      <c r="MK28" s="61"/>
      <c r="ML28" s="61"/>
      <c r="MM28" s="61"/>
      <c r="MN28" s="61"/>
      <c r="MO28" s="61"/>
      <c r="MP28" s="61"/>
      <c r="MQ28" s="61"/>
      <c r="MR28" s="61"/>
      <c r="MS28" s="61"/>
      <c r="MT28" s="61"/>
      <c r="MU28" s="61"/>
      <c r="MV28" s="61"/>
      <c r="MW28" s="61"/>
      <c r="MX28" s="61"/>
      <c r="MY28" s="61"/>
      <c r="MZ28" s="61"/>
      <c r="NA28" s="61"/>
      <c r="NB28" s="61"/>
      <c r="NC28" s="61"/>
      <c r="ND28" s="61"/>
      <c r="NE28" s="61"/>
      <c r="NF28" s="61"/>
      <c r="NG28" s="61"/>
      <c r="NH28" s="61"/>
      <c r="NI28" s="61"/>
      <c r="NJ28" s="61"/>
      <c r="NK28" s="61"/>
      <c r="NL28" s="61"/>
      <c r="NM28" s="61"/>
      <c r="NN28" s="61"/>
      <c r="NO28" s="61"/>
      <c r="NP28" s="61"/>
      <c r="NQ28" s="61"/>
      <c r="NR28" s="61"/>
      <c r="NS28" s="61"/>
      <c r="NT28" s="61"/>
      <c r="NU28" s="61"/>
      <c r="NV28" s="61"/>
      <c r="NW28" s="61"/>
      <c r="NX28" s="61"/>
      <c r="NY28" s="61"/>
      <c r="NZ28" s="61"/>
      <c r="OA28" s="61"/>
      <c r="OB28" s="61"/>
      <c r="OC28" s="61"/>
      <c r="OD28" s="61"/>
      <c r="OE28" s="61"/>
      <c r="OF28" s="61"/>
      <c r="OG28" s="61"/>
      <c r="OH28" s="61"/>
      <c r="OI28" s="61"/>
      <c r="OJ28" s="61"/>
      <c r="OK28" s="61"/>
      <c r="OL28" s="61"/>
      <c r="OM28" s="61"/>
      <c r="ON28" s="61"/>
      <c r="OO28" s="61"/>
      <c r="OP28" s="61"/>
      <c r="OQ28" s="61"/>
      <c r="OR28" s="61"/>
      <c r="OS28" s="61"/>
      <c r="OT28" s="61"/>
      <c r="OU28" s="61"/>
      <c r="OV28" s="61"/>
      <c r="OW28" s="61"/>
      <c r="OX28" s="61"/>
      <c r="OY28" s="61"/>
      <c r="OZ28" s="61"/>
      <c r="PA28" s="61"/>
      <c r="PB28" s="61"/>
      <c r="PC28" s="61"/>
      <c r="PD28" s="61"/>
      <c r="PE28" s="61"/>
      <c r="PF28" s="61"/>
      <c r="PG28" s="61"/>
      <c r="PH28" s="61"/>
      <c r="PI28" s="61"/>
      <c r="PJ28" s="61"/>
      <c r="PK28" s="61"/>
      <c r="PL28" s="61"/>
      <c r="PM28" s="61"/>
      <c r="PN28" s="61"/>
      <c r="PO28" s="61"/>
      <c r="PP28" s="61"/>
      <c r="PQ28" s="61"/>
      <c r="PR28" s="61"/>
      <c r="PS28" s="61"/>
      <c r="PT28" s="61"/>
      <c r="PU28" s="61"/>
      <c r="PV28" s="61"/>
      <c r="PW28" s="61"/>
      <c r="PX28" s="61"/>
      <c r="PY28" s="61"/>
      <c r="PZ28" s="61"/>
      <c r="QA28" s="61"/>
      <c r="QB28" s="61"/>
      <c r="QC28" s="61"/>
      <c r="QD28" s="61"/>
      <c r="QE28" s="61"/>
      <c r="QF28" s="61"/>
      <c r="QG28" s="61"/>
      <c r="QH28" s="61"/>
      <c r="QI28" s="61"/>
      <c r="QJ28" s="61"/>
      <c r="QK28" s="61"/>
      <c r="QL28" s="61"/>
      <c r="QM28" s="61"/>
      <c r="QN28" s="61"/>
      <c r="QO28" s="61"/>
      <c r="QP28" s="61"/>
      <c r="QQ28" s="61"/>
      <c r="QR28" s="61"/>
      <c r="QS28" s="61"/>
      <c r="QT28" s="61"/>
      <c r="QU28" s="61"/>
      <c r="QV28" s="61"/>
      <c r="QW28" s="61"/>
      <c r="QX28" s="61"/>
      <c r="QY28" s="61"/>
      <c r="QZ28" s="61"/>
      <c r="RA28" s="61"/>
      <c r="RB28" s="61"/>
      <c r="RC28" s="61"/>
      <c r="RD28" s="61"/>
      <c r="RE28" s="61"/>
      <c r="RF28" s="61"/>
      <c r="RG28" s="61"/>
      <c r="RH28" s="61"/>
      <c r="RI28" s="61"/>
      <c r="RJ28" s="61"/>
      <c r="RK28" s="61"/>
      <c r="RL28" s="61"/>
      <c r="RM28" s="61"/>
      <c r="RN28" s="61"/>
      <c r="RO28" s="61"/>
      <c r="RP28" s="61"/>
      <c r="RQ28" s="61"/>
      <c r="RR28" s="61"/>
      <c r="RS28" s="61"/>
      <c r="RT28" s="61"/>
      <c r="RU28" s="61"/>
      <c r="RV28" s="61"/>
      <c r="RW28" s="61"/>
      <c r="RX28" s="61"/>
      <c r="RY28" s="61"/>
      <c r="RZ28" s="61"/>
      <c r="SA28" s="61"/>
      <c r="SB28" s="61"/>
      <c r="SC28" s="61"/>
      <c r="SD28" s="61"/>
      <c r="SE28" s="61"/>
      <c r="SF28" s="61"/>
      <c r="SG28" s="61"/>
      <c r="SH28" s="61"/>
      <c r="SI28" s="61"/>
      <c r="SJ28" s="61"/>
      <c r="SK28" s="61"/>
      <c r="SL28" s="61"/>
      <c r="SM28" s="61"/>
      <c r="SN28" s="61"/>
      <c r="SO28" s="61"/>
      <c r="SP28" s="61"/>
      <c r="SQ28" s="61"/>
      <c r="SR28" s="61"/>
      <c r="SS28" s="61"/>
      <c r="ST28" s="61"/>
      <c r="SU28" s="61"/>
      <c r="SV28" s="61"/>
      <c r="SW28" s="61"/>
      <c r="SX28" s="61"/>
      <c r="SY28" s="61"/>
      <c r="SZ28" s="61"/>
      <c r="TA28" s="61"/>
      <c r="TB28" s="61"/>
      <c r="TC28" s="61"/>
      <c r="TD28" s="61"/>
      <c r="TE28" s="61"/>
      <c r="TF28" s="61"/>
      <c r="TG28" s="61"/>
      <c r="TH28" s="61"/>
      <c r="TI28" s="61"/>
      <c r="TJ28" s="61"/>
      <c r="TK28" s="61"/>
      <c r="TL28" s="61"/>
      <c r="TM28" s="61"/>
      <c r="TN28" s="61"/>
      <c r="TO28" s="61"/>
      <c r="TP28" s="61"/>
      <c r="TQ28" s="61"/>
      <c r="TR28" s="61"/>
      <c r="TS28" s="61"/>
      <c r="TT28" s="61"/>
      <c r="TU28" s="61"/>
      <c r="TV28" s="61"/>
      <c r="TW28" s="61"/>
      <c r="TX28" s="61"/>
      <c r="TY28" s="61"/>
      <c r="TZ28" s="61"/>
      <c r="UA28" s="61"/>
      <c r="UB28" s="61"/>
      <c r="UC28" s="61"/>
      <c r="UD28" s="61"/>
      <c r="UE28" s="61"/>
      <c r="UF28" s="61"/>
      <c r="UG28" s="61"/>
      <c r="UH28" s="61"/>
      <c r="UI28" s="61"/>
      <c r="UJ28" s="61"/>
      <c r="UK28" s="61"/>
      <c r="UL28" s="61"/>
      <c r="UM28" s="61"/>
      <c r="UN28" s="61"/>
      <c r="UO28" s="61"/>
      <c r="UP28" s="61"/>
      <c r="UQ28" s="61"/>
      <c r="UR28" s="61"/>
      <c r="US28" s="61"/>
      <c r="UT28" s="61"/>
      <c r="UU28" s="61"/>
      <c r="UV28" s="61"/>
      <c r="UW28" s="61"/>
      <c r="UX28" s="61"/>
      <c r="UY28" s="61"/>
      <c r="UZ28" s="61"/>
      <c r="VA28" s="61"/>
      <c r="VB28" s="61"/>
      <c r="VC28" s="61"/>
      <c r="VD28" s="61"/>
      <c r="VE28" s="61"/>
      <c r="VF28" s="61"/>
      <c r="VG28" s="61"/>
      <c r="VH28" s="61"/>
      <c r="VI28" s="61"/>
      <c r="VJ28" s="61"/>
      <c r="VK28" s="61"/>
      <c r="VL28" s="61"/>
      <c r="VM28" s="61"/>
      <c r="VN28" s="61"/>
      <c r="VO28" s="61"/>
      <c r="VP28" s="61"/>
      <c r="VQ28" s="61"/>
      <c r="VR28" s="61"/>
      <c r="VS28" s="61"/>
      <c r="VT28" s="61"/>
      <c r="VU28" s="61"/>
      <c r="VV28" s="61"/>
      <c r="VW28" s="61"/>
      <c r="VX28" s="61"/>
      <c r="VY28" s="61"/>
      <c r="VZ28" s="61"/>
      <c r="WA28" s="61"/>
      <c r="WB28" s="61"/>
      <c r="WC28" s="61"/>
      <c r="WD28" s="61"/>
      <c r="WE28" s="61"/>
      <c r="WF28" s="61"/>
      <c r="WG28" s="61"/>
      <c r="WH28" s="61"/>
      <c r="WI28" s="61"/>
      <c r="WJ28" s="61"/>
      <c r="WK28" s="61"/>
      <c r="WL28" s="61"/>
      <c r="WM28" s="61"/>
      <c r="WN28" s="61"/>
      <c r="WO28" s="61"/>
      <c r="WP28" s="61"/>
      <c r="WQ28" s="61"/>
      <c r="WR28" s="61"/>
      <c r="WS28" s="61"/>
      <c r="WT28" s="61"/>
      <c r="WU28" s="61"/>
      <c r="WV28" s="61"/>
      <c r="WW28" s="61"/>
      <c r="WX28" s="61"/>
      <c r="WY28" s="61"/>
      <c r="WZ28" s="61"/>
      <c r="XA28" s="61"/>
      <c r="XB28" s="61"/>
      <c r="XC28" s="61"/>
      <c r="XD28" s="61"/>
      <c r="XE28" s="61"/>
      <c r="XF28" s="61"/>
      <c r="XG28" s="61"/>
      <c r="XH28" s="61"/>
      <c r="XI28" s="61"/>
      <c r="XJ28" s="61"/>
      <c r="XK28" s="61"/>
      <c r="XL28" s="61"/>
      <c r="XM28" s="61"/>
      <c r="XN28" s="61"/>
      <c r="XO28" s="61"/>
      <c r="XP28" s="61"/>
      <c r="XQ28" s="61"/>
      <c r="XR28" s="61"/>
      <c r="XS28" s="61"/>
      <c r="XT28" s="61"/>
      <c r="XU28" s="61"/>
      <c r="XV28" s="61"/>
      <c r="XW28" s="61"/>
      <c r="XX28" s="61"/>
      <c r="XY28" s="61"/>
      <c r="XZ28" s="61"/>
      <c r="YA28" s="61"/>
      <c r="YB28" s="61"/>
      <c r="YC28" s="61"/>
      <c r="YD28" s="61"/>
      <c r="YE28" s="61"/>
      <c r="YF28" s="61"/>
      <c r="YG28" s="61"/>
      <c r="YH28" s="61"/>
      <c r="YI28" s="61"/>
      <c r="YJ28" s="61"/>
      <c r="YK28" s="61"/>
      <c r="YL28" s="61"/>
      <c r="YM28" s="61"/>
      <c r="YN28" s="61"/>
      <c r="YO28" s="61"/>
      <c r="YP28" s="61"/>
      <c r="YQ28" s="61"/>
      <c r="YR28" s="61"/>
      <c r="YS28" s="61"/>
      <c r="YT28" s="61"/>
      <c r="YU28" s="61"/>
      <c r="YV28" s="61"/>
      <c r="YW28" s="61"/>
      <c r="YX28" s="61"/>
      <c r="YY28" s="61"/>
      <c r="YZ28" s="61"/>
      <c r="ZA28" s="61"/>
      <c r="ZB28" s="61"/>
      <c r="ZC28" s="61"/>
      <c r="ZD28" s="61"/>
      <c r="ZE28" s="61"/>
      <c r="ZF28" s="61"/>
      <c r="ZG28" s="61"/>
      <c r="ZH28" s="61"/>
      <c r="ZI28" s="61"/>
      <c r="ZJ28" s="61"/>
      <c r="ZK28" s="61"/>
      <c r="ZL28" s="61"/>
      <c r="ZM28" s="61"/>
      <c r="ZN28" s="61"/>
      <c r="ZO28" s="61"/>
      <c r="ZP28" s="61"/>
      <c r="ZQ28" s="61"/>
      <c r="ZR28" s="61"/>
      <c r="ZS28" s="61"/>
      <c r="ZT28" s="61"/>
      <c r="ZU28" s="61"/>
      <c r="ZV28" s="61"/>
      <c r="ZW28" s="61"/>
      <c r="ZX28" s="61"/>
      <c r="ZY28" s="61"/>
      <c r="ZZ28" s="61"/>
      <c r="AAA28" s="61"/>
      <c r="AAB28" s="61"/>
      <c r="AAC28" s="61"/>
      <c r="AAD28" s="61"/>
      <c r="AAE28" s="61"/>
      <c r="AAF28" s="61"/>
      <c r="AAG28" s="61"/>
      <c r="AAH28" s="61"/>
      <c r="AAI28" s="61"/>
      <c r="AAJ28" s="61"/>
      <c r="AAK28" s="61"/>
      <c r="AAL28" s="61"/>
      <c r="AAM28" s="61"/>
      <c r="AAN28" s="61"/>
      <c r="AAO28" s="61"/>
      <c r="AAP28" s="61"/>
      <c r="AAQ28" s="61"/>
      <c r="AAR28" s="61"/>
      <c r="AAS28" s="61"/>
      <c r="AAT28" s="61"/>
      <c r="AAU28" s="61"/>
      <c r="AAV28" s="61"/>
      <c r="AAW28" s="61"/>
      <c r="AAX28" s="61"/>
      <c r="AAY28" s="61"/>
      <c r="AAZ28" s="61"/>
      <c r="ABA28" s="61"/>
      <c r="ABB28" s="61"/>
      <c r="ABC28" s="61"/>
      <c r="ABD28" s="61"/>
      <c r="ABE28" s="61"/>
      <c r="ABF28" s="61"/>
      <c r="ABG28" s="61"/>
      <c r="ABH28" s="61"/>
      <c r="ABI28" s="61"/>
      <c r="ABJ28" s="61"/>
      <c r="ABK28" s="61"/>
      <c r="ABL28" s="61"/>
      <c r="ABM28" s="61"/>
      <c r="ABN28" s="61"/>
      <c r="ABO28" s="61"/>
      <c r="ABP28" s="61"/>
      <c r="ABQ28" s="61"/>
      <c r="ABR28" s="61"/>
      <c r="ABS28" s="61"/>
      <c r="ABT28" s="61"/>
      <c r="ABU28" s="61"/>
      <c r="ABV28" s="61"/>
      <c r="ABW28" s="61"/>
      <c r="ABX28" s="61"/>
      <c r="ABY28" s="61"/>
      <c r="ABZ28" s="61"/>
      <c r="ACA28" s="61"/>
      <c r="ACB28" s="61"/>
      <c r="ACC28" s="61"/>
      <c r="ACD28" s="61"/>
      <c r="ACE28" s="61"/>
      <c r="ACF28" s="61"/>
      <c r="ACG28" s="61"/>
      <c r="ACH28" s="61"/>
      <c r="ACI28" s="61"/>
      <c r="ACJ28" s="61"/>
      <c r="ACK28" s="61"/>
      <c r="ACL28" s="61"/>
      <c r="ACM28" s="61"/>
      <c r="ACN28" s="61"/>
      <c r="ACO28" s="61"/>
      <c r="ACP28" s="61"/>
      <c r="ACQ28" s="61"/>
      <c r="ACR28" s="61"/>
      <c r="ACS28" s="61"/>
      <c r="ACT28" s="61"/>
      <c r="ACU28" s="61"/>
      <c r="ACV28" s="61"/>
      <c r="ACW28" s="61"/>
      <c r="ACX28" s="61"/>
      <c r="ACY28" s="61"/>
      <c r="ACZ28" s="61"/>
      <c r="ADA28" s="61"/>
      <c r="ADB28" s="61"/>
      <c r="ADC28" s="61"/>
      <c r="ADD28" s="61"/>
      <c r="ADE28" s="61"/>
      <c r="ADF28" s="61"/>
      <c r="ADG28" s="61"/>
      <c r="ADH28" s="61"/>
      <c r="ADI28" s="61"/>
      <c r="ADJ28" s="61"/>
      <c r="ADK28" s="61"/>
      <c r="ADL28" s="61"/>
      <c r="ADM28" s="61"/>
      <c r="ADN28" s="61"/>
      <c r="ADO28" s="61"/>
      <c r="ADP28" s="61"/>
      <c r="ADQ28" s="61"/>
      <c r="ADR28" s="61"/>
      <c r="ADS28" s="61"/>
      <c r="ADT28" s="61"/>
      <c r="ADU28" s="61"/>
      <c r="ADV28" s="61"/>
      <c r="ADW28" s="61"/>
      <c r="ADX28" s="61"/>
      <c r="ADY28" s="61"/>
      <c r="ADZ28" s="61"/>
      <c r="AEA28" s="61"/>
      <c r="AEB28" s="61"/>
      <c r="AEC28" s="61"/>
      <c r="AED28" s="61"/>
      <c r="AEE28" s="61"/>
      <c r="AEF28" s="61"/>
      <c r="AEG28" s="61"/>
      <c r="AEH28" s="61"/>
      <c r="AEI28" s="61"/>
      <c r="AEJ28" s="61"/>
      <c r="AEK28" s="61"/>
      <c r="AEL28" s="61"/>
      <c r="AEM28" s="61"/>
      <c r="AEN28" s="61"/>
      <c r="AEO28" s="61"/>
      <c r="AEP28" s="61"/>
      <c r="AEQ28" s="61"/>
      <c r="AER28" s="61"/>
      <c r="AES28" s="61"/>
      <c r="AET28" s="61"/>
      <c r="AEU28" s="61"/>
      <c r="AEV28" s="61"/>
      <c r="AEW28" s="61"/>
      <c r="AEX28" s="61"/>
      <c r="AEY28" s="61"/>
      <c r="AEZ28" s="61"/>
      <c r="AFA28" s="61"/>
      <c r="AFB28" s="61"/>
      <c r="AFC28" s="61"/>
      <c r="AFD28" s="61"/>
      <c r="AFE28" s="61"/>
      <c r="AFF28" s="61"/>
      <c r="AFG28" s="61"/>
      <c r="AFH28" s="61"/>
      <c r="AFI28" s="61"/>
      <c r="AFJ28" s="61"/>
      <c r="AFK28" s="61"/>
      <c r="AFL28" s="61"/>
      <c r="AFM28" s="61"/>
      <c r="AFN28" s="61"/>
      <c r="AFO28" s="61"/>
      <c r="AFP28" s="61"/>
      <c r="AFQ28" s="61"/>
      <c r="AFR28" s="61"/>
      <c r="AFS28" s="61"/>
      <c r="AFT28" s="61"/>
      <c r="AFU28" s="61"/>
      <c r="AFV28" s="61"/>
      <c r="AFW28" s="61"/>
      <c r="AFX28" s="61"/>
      <c r="AFY28" s="61"/>
      <c r="AFZ28" s="61"/>
      <c r="AGA28" s="61"/>
      <c r="AGB28" s="61"/>
      <c r="AGC28" s="61"/>
      <c r="AGD28" s="61"/>
      <c r="AGE28" s="61"/>
      <c r="AGF28" s="61"/>
      <c r="AGG28" s="61"/>
      <c r="AGH28" s="61"/>
      <c r="AGI28" s="61"/>
      <c r="AGJ28" s="61"/>
      <c r="AGK28" s="61"/>
      <c r="AGL28" s="61"/>
      <c r="AGM28" s="61"/>
      <c r="AGN28" s="61"/>
      <c r="AGO28" s="61"/>
      <c r="AGP28" s="61"/>
      <c r="AGQ28" s="61"/>
      <c r="AGR28" s="61"/>
      <c r="AGS28" s="61"/>
      <c r="AGT28" s="61"/>
      <c r="AGU28" s="61"/>
      <c r="AGV28" s="61"/>
      <c r="AGW28" s="61"/>
      <c r="AGX28" s="61"/>
      <c r="AGY28" s="61"/>
      <c r="AGZ28" s="61"/>
      <c r="AHA28" s="61"/>
      <c r="AHB28" s="61"/>
      <c r="AHC28" s="61"/>
      <c r="AHD28" s="61"/>
      <c r="AHE28" s="61"/>
      <c r="AHF28" s="61"/>
      <c r="AHG28" s="61"/>
      <c r="AHH28" s="61"/>
      <c r="AHI28" s="61"/>
      <c r="AHJ28" s="61"/>
      <c r="AHK28" s="61"/>
      <c r="AHL28" s="61"/>
      <c r="AHM28" s="61"/>
      <c r="AHN28" s="61"/>
      <c r="AHO28" s="61"/>
      <c r="AHP28" s="61"/>
      <c r="AHQ28" s="61"/>
      <c r="AHR28" s="61"/>
      <c r="AHS28" s="61"/>
      <c r="AHT28" s="61"/>
      <c r="AHU28" s="61"/>
      <c r="AHV28" s="61"/>
      <c r="AHW28" s="61"/>
      <c r="AHX28" s="61"/>
      <c r="AHY28" s="61"/>
      <c r="AHZ28" s="61"/>
      <c r="AIA28" s="61"/>
      <c r="AIB28" s="61"/>
      <c r="AIC28" s="61"/>
      <c r="AID28" s="61"/>
      <c r="AIE28" s="61"/>
      <c r="AIF28" s="61"/>
      <c r="AIG28" s="61"/>
      <c r="AIH28" s="61"/>
      <c r="AII28" s="61"/>
      <c r="AIJ28" s="61"/>
      <c r="AIK28" s="61"/>
      <c r="AIL28" s="61"/>
      <c r="AIM28" s="61"/>
      <c r="AIN28" s="61"/>
      <c r="AIO28" s="61"/>
      <c r="AIP28" s="61"/>
      <c r="AIQ28" s="61"/>
      <c r="AIR28" s="61"/>
      <c r="AIS28" s="61"/>
      <c r="AIT28" s="61"/>
      <c r="AIU28" s="61"/>
      <c r="AIV28" s="61"/>
      <c r="AIW28" s="61"/>
      <c r="AIX28" s="61"/>
      <c r="AIY28" s="61"/>
      <c r="AIZ28" s="61"/>
      <c r="AJA28" s="61"/>
      <c r="AJB28" s="61"/>
      <c r="AJC28" s="61"/>
      <c r="AJD28" s="61"/>
      <c r="AJE28" s="61"/>
      <c r="AJF28" s="61"/>
      <c r="AJG28" s="61"/>
      <c r="AJH28" s="61"/>
      <c r="AJI28" s="61"/>
      <c r="AJJ28" s="61"/>
      <c r="AJK28" s="61"/>
      <c r="AJL28" s="61"/>
      <c r="AJM28" s="61"/>
      <c r="AJN28" s="61"/>
      <c r="AJO28" s="61"/>
      <c r="AJP28" s="61"/>
      <c r="AJQ28" s="61"/>
      <c r="AJR28" s="61"/>
      <c r="AJS28" s="61"/>
      <c r="AJT28" s="61"/>
      <c r="AJU28" s="61"/>
      <c r="AJV28" s="61"/>
      <c r="AJW28" s="61"/>
      <c r="AJX28" s="61"/>
      <c r="AJY28" s="61"/>
      <c r="AJZ28" s="61"/>
      <c r="AKA28" s="61"/>
      <c r="AKB28" s="61"/>
      <c r="AKC28" s="61"/>
      <c r="AKD28" s="61"/>
      <c r="AKE28" s="61"/>
      <c r="AKF28" s="61"/>
      <c r="AKG28" s="61"/>
      <c r="AKH28" s="61"/>
      <c r="AKI28" s="61"/>
      <c r="AKJ28" s="61"/>
      <c r="AKK28" s="61"/>
      <c r="AKL28" s="61"/>
      <c r="AKM28" s="61"/>
      <c r="AKN28" s="61"/>
      <c r="AKO28" s="61"/>
      <c r="AKP28" s="61"/>
      <c r="AKQ28" s="61"/>
      <c r="AKR28" s="61"/>
      <c r="AKS28" s="61"/>
      <c r="AKT28" s="61"/>
      <c r="AKU28" s="61"/>
      <c r="AKV28" s="61"/>
      <c r="AKW28" s="61"/>
      <c r="AKX28" s="61"/>
      <c r="AKY28" s="61"/>
      <c r="AKZ28" s="61"/>
      <c r="ALA28" s="61"/>
      <c r="ALB28" s="61"/>
      <c r="ALC28" s="61"/>
      <c r="ALD28" s="61"/>
      <c r="ALE28" s="61"/>
      <c r="ALF28" s="61"/>
      <c r="ALG28" s="61"/>
      <c r="ALH28" s="61"/>
      <c r="ALI28" s="61"/>
      <c r="ALJ28" s="61"/>
      <c r="ALK28" s="61"/>
      <c r="ALL28" s="61"/>
      <c r="ALM28" s="61"/>
      <c r="ALN28" s="61"/>
      <c r="ALO28" s="61"/>
      <c r="ALP28" s="61"/>
      <c r="ALQ28" s="61"/>
      <c r="ALR28" s="61"/>
      <c r="ALS28" s="61"/>
      <c r="ALT28" s="61"/>
      <c r="ALU28" s="61"/>
      <c r="ALV28" s="61"/>
      <c r="ALW28" s="61"/>
      <c r="ALX28" s="61"/>
      <c r="ALY28" s="61"/>
      <c r="ALZ28" s="61"/>
      <c r="AMA28" s="61"/>
      <c r="AMB28" s="61"/>
      <c r="AMC28" s="61"/>
      <c r="AMD28" s="61"/>
      <c r="AME28" s="61"/>
      <c r="AMF28" s="61"/>
      <c r="AMG28" s="61"/>
      <c r="AMH28" s="61"/>
      <c r="AMI28" s="61"/>
      <c r="AMJ28" s="61"/>
      <c r="AMK28" s="61"/>
    </row>
    <row r="29" spans="1:1025" ht="14.25" x14ac:dyDescent="0.2">
      <c r="A29" s="13">
        <v>12</v>
      </c>
      <c r="B29" s="46" t="s">
        <v>324</v>
      </c>
      <c r="C29" s="42" t="s">
        <v>89</v>
      </c>
      <c r="D29" s="14" t="s">
        <v>62</v>
      </c>
      <c r="E29" s="15">
        <v>1</v>
      </c>
      <c r="F29" s="16"/>
      <c r="G29" s="15"/>
      <c r="H29" s="17"/>
      <c r="I29" s="17"/>
      <c r="J29" s="18">
        <v>1.0379</v>
      </c>
      <c r="K29" s="15" t="str">
        <f t="shared" si="0"/>
        <v/>
      </c>
      <c r="L29" s="43">
        <v>306</v>
      </c>
      <c r="M29" s="44">
        <v>338</v>
      </c>
      <c r="N29" s="45">
        <v>288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>
        <f t="shared" si="1"/>
        <v>3</v>
      </c>
      <c r="AB29" s="21">
        <f t="shared" si="2"/>
        <v>310.67</v>
      </c>
      <c r="AC29" s="21">
        <f t="shared" si="3"/>
        <v>310.67</v>
      </c>
      <c r="AD29" s="22">
        <f t="shared" si="4"/>
        <v>8.1515949027253267</v>
      </c>
    </row>
    <row r="30" spans="1:1025" ht="14.25" x14ac:dyDescent="0.2">
      <c r="A30" s="13">
        <v>13</v>
      </c>
      <c r="B30" s="46" t="s">
        <v>325</v>
      </c>
      <c r="C30" s="42" t="s">
        <v>90</v>
      </c>
      <c r="D30" s="14" t="s">
        <v>62</v>
      </c>
      <c r="E30" s="15">
        <v>1</v>
      </c>
      <c r="F30" s="16"/>
      <c r="G30" s="15"/>
      <c r="H30" s="17"/>
      <c r="I30" s="17"/>
      <c r="J30" s="18">
        <v>1.0379</v>
      </c>
      <c r="K30" s="15" t="str">
        <f t="shared" si="0"/>
        <v/>
      </c>
      <c r="L30" s="43">
        <v>332</v>
      </c>
      <c r="M30" s="44">
        <v>365</v>
      </c>
      <c r="N30" s="45">
        <v>313.5</v>
      </c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>
        <f t="shared" si="1"/>
        <v>3</v>
      </c>
      <c r="AB30" s="21">
        <f t="shared" si="2"/>
        <v>336.84000000000003</v>
      </c>
      <c r="AC30" s="21">
        <f t="shared" si="3"/>
        <v>336.84000000000003</v>
      </c>
      <c r="AD30" s="22">
        <f t="shared" si="4"/>
        <v>7.7449210691136834</v>
      </c>
    </row>
    <row r="31" spans="1:1025" ht="14.25" x14ac:dyDescent="0.2">
      <c r="A31" s="13">
        <v>14</v>
      </c>
      <c r="B31" s="46" t="s">
        <v>326</v>
      </c>
      <c r="C31" s="42" t="s">
        <v>91</v>
      </c>
      <c r="D31" s="14" t="s">
        <v>62</v>
      </c>
      <c r="E31" s="15">
        <v>1</v>
      </c>
      <c r="F31" s="16"/>
      <c r="G31" s="15"/>
      <c r="H31" s="17"/>
      <c r="I31" s="17"/>
      <c r="J31" s="18">
        <v>1.0379</v>
      </c>
      <c r="K31" s="15" t="str">
        <f t="shared" si="0"/>
        <v/>
      </c>
      <c r="L31" s="43">
        <v>87</v>
      </c>
      <c r="M31" s="44">
        <v>98</v>
      </c>
      <c r="N31" s="45">
        <v>82</v>
      </c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>
        <f t="shared" si="1"/>
        <v>3</v>
      </c>
      <c r="AB31" s="21">
        <f t="shared" si="2"/>
        <v>89</v>
      </c>
      <c r="AC31" s="21">
        <f t="shared" si="3"/>
        <v>89</v>
      </c>
      <c r="AD31" s="22">
        <f t="shared" si="4"/>
        <v>9.19702558637354</v>
      </c>
    </row>
    <row r="32" spans="1:1025" ht="14.25" x14ac:dyDescent="0.2">
      <c r="A32" s="13">
        <v>15</v>
      </c>
      <c r="B32" s="46" t="s">
        <v>327</v>
      </c>
      <c r="C32" s="42" t="s">
        <v>92</v>
      </c>
      <c r="D32" s="14" t="s">
        <v>62</v>
      </c>
      <c r="E32" s="15">
        <v>1</v>
      </c>
      <c r="F32" s="16"/>
      <c r="G32" s="15"/>
      <c r="H32" s="17"/>
      <c r="I32" s="17"/>
      <c r="J32" s="18">
        <v>1.0379</v>
      </c>
      <c r="K32" s="15" t="str">
        <f t="shared" si="0"/>
        <v/>
      </c>
      <c r="L32" s="43">
        <v>2091</v>
      </c>
      <c r="M32" s="44">
        <v>2305</v>
      </c>
      <c r="N32" s="45">
        <v>1970</v>
      </c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>
        <f t="shared" si="1"/>
        <v>3</v>
      </c>
      <c r="AB32" s="21">
        <f t="shared" si="2"/>
        <v>2122</v>
      </c>
      <c r="AC32" s="21">
        <f t="shared" si="3"/>
        <v>2122</v>
      </c>
      <c r="AD32" s="22">
        <f t="shared" si="4"/>
        <v>7.9942436168780402</v>
      </c>
    </row>
    <row r="33" spans="1:30" ht="14.25" x14ac:dyDescent="0.2">
      <c r="A33" s="13">
        <v>16</v>
      </c>
      <c r="B33" s="46" t="s">
        <v>328</v>
      </c>
      <c r="C33" s="42" t="s">
        <v>93</v>
      </c>
      <c r="D33" s="14" t="s">
        <v>62</v>
      </c>
      <c r="E33" s="15">
        <v>1</v>
      </c>
      <c r="F33" s="16"/>
      <c r="G33" s="15"/>
      <c r="H33" s="17"/>
      <c r="I33" s="17"/>
      <c r="J33" s="18">
        <v>1.0379</v>
      </c>
      <c r="K33" s="15" t="str">
        <f t="shared" si="0"/>
        <v/>
      </c>
      <c r="L33" s="43">
        <v>2729</v>
      </c>
      <c r="M33" s="44">
        <v>3100</v>
      </c>
      <c r="N33" s="45">
        <v>2572</v>
      </c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>
        <f t="shared" si="1"/>
        <v>3</v>
      </c>
      <c r="AB33" s="21">
        <f t="shared" si="2"/>
        <v>2800.34</v>
      </c>
      <c r="AC33" s="21">
        <f t="shared" si="3"/>
        <v>2800.34</v>
      </c>
      <c r="AD33" s="22">
        <f t="shared" si="4"/>
        <v>9.6820950089298545</v>
      </c>
    </row>
    <row r="34" spans="1:30" ht="14.25" x14ac:dyDescent="0.2">
      <c r="A34" s="13">
        <v>17</v>
      </c>
      <c r="B34" s="46" t="s">
        <v>329</v>
      </c>
      <c r="C34" s="42" t="s">
        <v>94</v>
      </c>
      <c r="D34" s="14" t="s">
        <v>62</v>
      </c>
      <c r="E34" s="15">
        <v>1</v>
      </c>
      <c r="F34" s="16"/>
      <c r="G34" s="15"/>
      <c r="H34" s="17"/>
      <c r="I34" s="17"/>
      <c r="J34" s="18">
        <v>1.0379</v>
      </c>
      <c r="K34" s="15" t="str">
        <f t="shared" si="0"/>
        <v/>
      </c>
      <c r="L34" s="43">
        <v>1677</v>
      </c>
      <c r="M34" s="44">
        <v>1890</v>
      </c>
      <c r="N34" s="45">
        <v>1580.5</v>
      </c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>
        <f t="shared" si="1"/>
        <v>3</v>
      </c>
      <c r="AB34" s="21">
        <f t="shared" si="2"/>
        <v>1715.8400000000001</v>
      </c>
      <c r="AC34" s="21">
        <f t="shared" si="3"/>
        <v>1715.8400000000001</v>
      </c>
      <c r="AD34" s="22">
        <f t="shared" si="4"/>
        <v>9.2294264239550365</v>
      </c>
    </row>
    <row r="35" spans="1:30" ht="14.25" x14ac:dyDescent="0.2">
      <c r="A35" s="13">
        <v>18</v>
      </c>
      <c r="B35" s="46" t="s">
        <v>330</v>
      </c>
      <c r="C35" s="42" t="s">
        <v>95</v>
      </c>
      <c r="D35" s="14" t="s">
        <v>62</v>
      </c>
      <c r="E35" s="15">
        <v>1</v>
      </c>
      <c r="F35" s="16"/>
      <c r="G35" s="15"/>
      <c r="H35" s="17"/>
      <c r="I35" s="17"/>
      <c r="J35" s="18">
        <v>1.0379</v>
      </c>
      <c r="K35" s="15" t="str">
        <f t="shared" si="0"/>
        <v/>
      </c>
      <c r="L35" s="43">
        <v>583</v>
      </c>
      <c r="M35" s="44">
        <v>650</v>
      </c>
      <c r="N35" s="45">
        <v>549.5</v>
      </c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>
        <f t="shared" si="1"/>
        <v>3</v>
      </c>
      <c r="AB35" s="21">
        <f t="shared" si="2"/>
        <v>594.16999999999996</v>
      </c>
      <c r="AC35" s="21">
        <f t="shared" si="3"/>
        <v>594.16999999999996</v>
      </c>
      <c r="AD35" s="22">
        <f t="shared" si="4"/>
        <v>8.6123660333473939</v>
      </c>
    </row>
    <row r="36" spans="1:30" ht="14.25" x14ac:dyDescent="0.2">
      <c r="A36" s="13">
        <v>19</v>
      </c>
      <c r="B36" s="46" t="s">
        <v>331</v>
      </c>
      <c r="C36" s="42" t="s">
        <v>96</v>
      </c>
      <c r="D36" s="14" t="s">
        <v>62</v>
      </c>
      <c r="E36" s="15">
        <v>1</v>
      </c>
      <c r="F36" s="16"/>
      <c r="G36" s="15"/>
      <c r="H36" s="17"/>
      <c r="I36" s="17"/>
      <c r="J36" s="18">
        <v>1.0379</v>
      </c>
      <c r="K36" s="15" t="str">
        <f t="shared" si="0"/>
        <v/>
      </c>
      <c r="L36" s="43">
        <v>611</v>
      </c>
      <c r="M36" s="44">
        <v>680</v>
      </c>
      <c r="N36" s="45">
        <v>576</v>
      </c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>
        <f t="shared" si="1"/>
        <v>3</v>
      </c>
      <c r="AB36" s="21">
        <f t="shared" si="2"/>
        <v>622.34</v>
      </c>
      <c r="AC36" s="21">
        <f t="shared" si="3"/>
        <v>622.34</v>
      </c>
      <c r="AD36" s="22">
        <f t="shared" si="4"/>
        <v>8.5030973152132194</v>
      </c>
    </row>
    <row r="37" spans="1:30" ht="14.25" x14ac:dyDescent="0.2">
      <c r="A37" s="13">
        <v>20</v>
      </c>
      <c r="B37" s="46" t="s">
        <v>332</v>
      </c>
      <c r="C37" s="42" t="s">
        <v>97</v>
      </c>
      <c r="D37" s="14" t="s">
        <v>62</v>
      </c>
      <c r="E37" s="15">
        <v>1</v>
      </c>
      <c r="F37" s="16"/>
      <c r="G37" s="15"/>
      <c r="H37" s="17"/>
      <c r="I37" s="17"/>
      <c r="J37" s="18">
        <v>1.0379</v>
      </c>
      <c r="K37" s="15" t="str">
        <f t="shared" si="0"/>
        <v/>
      </c>
      <c r="L37" s="43">
        <v>808</v>
      </c>
      <c r="M37" s="44">
        <v>890</v>
      </c>
      <c r="N37" s="45">
        <v>762</v>
      </c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>
        <f t="shared" si="1"/>
        <v>3</v>
      </c>
      <c r="AB37" s="21">
        <f t="shared" si="2"/>
        <v>820</v>
      </c>
      <c r="AC37" s="21">
        <f t="shared" si="3"/>
        <v>820</v>
      </c>
      <c r="AD37" s="22">
        <f t="shared" si="4"/>
        <v>7.907104915827964</v>
      </c>
    </row>
    <row r="38" spans="1:30" ht="14.25" x14ac:dyDescent="0.2">
      <c r="A38" s="13">
        <v>21</v>
      </c>
      <c r="B38" s="46" t="s">
        <v>333</v>
      </c>
      <c r="C38" s="42" t="s">
        <v>98</v>
      </c>
      <c r="D38" s="14" t="s">
        <v>62</v>
      </c>
      <c r="E38" s="15">
        <v>1</v>
      </c>
      <c r="F38" s="16"/>
      <c r="G38" s="15"/>
      <c r="H38" s="17"/>
      <c r="I38" s="17"/>
      <c r="J38" s="18">
        <v>1.0379</v>
      </c>
      <c r="K38" s="15" t="str">
        <f t="shared" si="0"/>
        <v/>
      </c>
      <c r="L38" s="43">
        <v>505</v>
      </c>
      <c r="M38" s="44">
        <v>559</v>
      </c>
      <c r="N38" s="45">
        <v>476</v>
      </c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>
        <f t="shared" si="1"/>
        <v>3</v>
      </c>
      <c r="AB38" s="21">
        <f t="shared" si="2"/>
        <v>513.34</v>
      </c>
      <c r="AC38" s="21">
        <f t="shared" si="3"/>
        <v>513.34</v>
      </c>
      <c r="AD38" s="22">
        <f t="shared" si="4"/>
        <v>8.2056407537152065</v>
      </c>
    </row>
    <row r="39" spans="1:30" ht="14.25" x14ac:dyDescent="0.2">
      <c r="A39" s="13">
        <v>22</v>
      </c>
      <c r="B39" s="46" t="s">
        <v>334</v>
      </c>
      <c r="C39" s="42" t="s">
        <v>99</v>
      </c>
      <c r="D39" s="14" t="s">
        <v>62</v>
      </c>
      <c r="E39" s="15">
        <v>1</v>
      </c>
      <c r="F39" s="16"/>
      <c r="G39" s="15"/>
      <c r="H39" s="17"/>
      <c r="I39" s="17"/>
      <c r="J39" s="18">
        <v>1.0379</v>
      </c>
      <c r="K39" s="15" t="str">
        <f t="shared" si="0"/>
        <v/>
      </c>
      <c r="L39" s="43">
        <v>1393</v>
      </c>
      <c r="M39" s="44">
        <v>1535</v>
      </c>
      <c r="N39" s="45">
        <v>1313</v>
      </c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>
        <f t="shared" si="1"/>
        <v>3</v>
      </c>
      <c r="AB39" s="21">
        <f t="shared" si="2"/>
        <v>1413.67</v>
      </c>
      <c r="AC39" s="21">
        <f t="shared" si="3"/>
        <v>1413.67</v>
      </c>
      <c r="AD39" s="22">
        <f t="shared" si="4"/>
        <v>7.9533189611413091</v>
      </c>
    </row>
    <row r="40" spans="1:30" ht="14.25" x14ac:dyDescent="0.2">
      <c r="A40" s="13">
        <v>23</v>
      </c>
      <c r="B40" s="46" t="s">
        <v>335</v>
      </c>
      <c r="C40" s="42" t="s">
        <v>100</v>
      </c>
      <c r="D40" s="14" t="s">
        <v>62</v>
      </c>
      <c r="E40" s="15">
        <v>1</v>
      </c>
      <c r="F40" s="16"/>
      <c r="G40" s="15"/>
      <c r="H40" s="17"/>
      <c r="I40" s="17"/>
      <c r="J40" s="18">
        <v>1.0379</v>
      </c>
      <c r="K40" s="15" t="str">
        <f t="shared" si="0"/>
        <v/>
      </c>
      <c r="L40" s="43">
        <v>828</v>
      </c>
      <c r="M40" s="44">
        <v>920</v>
      </c>
      <c r="N40" s="45">
        <v>781</v>
      </c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>
        <f t="shared" si="1"/>
        <v>3</v>
      </c>
      <c r="AB40" s="21">
        <f t="shared" si="2"/>
        <v>843</v>
      </c>
      <c r="AC40" s="21">
        <f t="shared" si="3"/>
        <v>843</v>
      </c>
      <c r="AD40" s="22">
        <f t="shared" si="4"/>
        <v>8.3871419569696481</v>
      </c>
    </row>
    <row r="41" spans="1:30" ht="14.25" x14ac:dyDescent="0.2">
      <c r="A41" s="13">
        <v>24</v>
      </c>
      <c r="B41" s="46" t="s">
        <v>336</v>
      </c>
      <c r="C41" s="42" t="s">
        <v>101</v>
      </c>
      <c r="D41" s="14" t="s">
        <v>62</v>
      </c>
      <c r="E41" s="15">
        <v>1</v>
      </c>
      <c r="F41" s="16"/>
      <c r="G41" s="15"/>
      <c r="H41" s="17"/>
      <c r="I41" s="17"/>
      <c r="J41" s="18">
        <v>1.0379</v>
      </c>
      <c r="K41" s="15" t="str">
        <f t="shared" si="0"/>
        <v/>
      </c>
      <c r="L41" s="43">
        <v>1325</v>
      </c>
      <c r="M41" s="44">
        <v>1480</v>
      </c>
      <c r="N41" s="45">
        <v>1249</v>
      </c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>
        <f t="shared" si="1"/>
        <v>3</v>
      </c>
      <c r="AB41" s="21">
        <f t="shared" si="2"/>
        <v>1351.34</v>
      </c>
      <c r="AC41" s="21">
        <f t="shared" si="3"/>
        <v>1351.34</v>
      </c>
      <c r="AD41" s="22">
        <f t="shared" si="4"/>
        <v>8.7120870321475472</v>
      </c>
    </row>
    <row r="42" spans="1:30" ht="14.25" x14ac:dyDescent="0.2">
      <c r="A42" s="13">
        <v>25</v>
      </c>
      <c r="B42" s="46" t="s">
        <v>337</v>
      </c>
      <c r="C42" s="42" t="s">
        <v>102</v>
      </c>
      <c r="D42" s="14" t="s">
        <v>62</v>
      </c>
      <c r="E42" s="15">
        <v>1</v>
      </c>
      <c r="F42" s="16"/>
      <c r="G42" s="15"/>
      <c r="H42" s="17"/>
      <c r="I42" s="17"/>
      <c r="J42" s="18">
        <v>1.0379</v>
      </c>
      <c r="K42" s="15" t="str">
        <f t="shared" si="0"/>
        <v/>
      </c>
      <c r="L42" s="43">
        <v>130</v>
      </c>
      <c r="M42" s="44">
        <v>145</v>
      </c>
      <c r="N42" s="45">
        <v>123.5</v>
      </c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>
        <f t="shared" si="1"/>
        <v>3</v>
      </c>
      <c r="AB42" s="21">
        <f t="shared" si="2"/>
        <v>132.84</v>
      </c>
      <c r="AC42" s="21">
        <f t="shared" si="3"/>
        <v>132.84</v>
      </c>
      <c r="AD42" s="22">
        <f t="shared" si="4"/>
        <v>8.3005745794555299</v>
      </c>
    </row>
    <row r="43" spans="1:30" ht="14.25" x14ac:dyDescent="0.2">
      <c r="A43" s="13">
        <v>26</v>
      </c>
      <c r="B43" s="46" t="s">
        <v>338</v>
      </c>
      <c r="C43" s="42" t="s">
        <v>103</v>
      </c>
      <c r="D43" s="14" t="s">
        <v>63</v>
      </c>
      <c r="E43" s="15">
        <v>1</v>
      </c>
      <c r="F43" s="16"/>
      <c r="G43" s="15"/>
      <c r="H43" s="17"/>
      <c r="I43" s="17"/>
      <c r="J43" s="18">
        <v>1.0379</v>
      </c>
      <c r="K43" s="15" t="str">
        <f t="shared" si="0"/>
        <v/>
      </c>
      <c r="L43" s="43">
        <v>1064</v>
      </c>
      <c r="M43" s="44">
        <v>1200</v>
      </c>
      <c r="N43" s="45">
        <v>1002</v>
      </c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>
        <f t="shared" si="1"/>
        <v>3</v>
      </c>
      <c r="AB43" s="21">
        <f t="shared" si="2"/>
        <v>1088.67</v>
      </c>
      <c r="AC43" s="21">
        <f t="shared" si="3"/>
        <v>1088.67</v>
      </c>
      <c r="AD43" s="22">
        <f t="shared" si="4"/>
        <v>9.3029562615837023</v>
      </c>
    </row>
    <row r="44" spans="1:30" ht="25.5" x14ac:dyDescent="0.2">
      <c r="A44" s="13">
        <v>27</v>
      </c>
      <c r="B44" s="46" t="s">
        <v>339</v>
      </c>
      <c r="C44" s="42" t="s">
        <v>104</v>
      </c>
      <c r="D44" s="14" t="s">
        <v>62</v>
      </c>
      <c r="E44" s="15">
        <v>1</v>
      </c>
      <c r="F44" s="16"/>
      <c r="G44" s="15"/>
      <c r="H44" s="17"/>
      <c r="I44" s="17"/>
      <c r="J44" s="18">
        <v>1.0379</v>
      </c>
      <c r="K44" s="15" t="str">
        <f t="shared" si="0"/>
        <v/>
      </c>
      <c r="L44" s="43">
        <v>480</v>
      </c>
      <c r="M44" s="44">
        <v>620</v>
      </c>
      <c r="N44" s="45">
        <v>453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20">
        <f t="shared" si="1"/>
        <v>3</v>
      </c>
      <c r="AB44" s="21">
        <f t="shared" si="2"/>
        <v>517.66999999999996</v>
      </c>
      <c r="AC44" s="21">
        <f t="shared" si="3"/>
        <v>517.66999999999996</v>
      </c>
      <c r="AD44" s="22">
        <f t="shared" si="4"/>
        <v>17.317132249547242</v>
      </c>
    </row>
    <row r="45" spans="1:30" ht="14.25" x14ac:dyDescent="0.2">
      <c r="A45" s="13">
        <v>28</v>
      </c>
      <c r="B45" s="46" t="s">
        <v>340</v>
      </c>
      <c r="C45" s="42" t="s">
        <v>105</v>
      </c>
      <c r="D45" s="14" t="s">
        <v>62</v>
      </c>
      <c r="E45" s="15">
        <v>1</v>
      </c>
      <c r="F45" s="16"/>
      <c r="G45" s="15"/>
      <c r="H45" s="17"/>
      <c r="I45" s="17"/>
      <c r="J45" s="18">
        <v>1.0379</v>
      </c>
      <c r="K45" s="15" t="str">
        <f t="shared" si="0"/>
        <v/>
      </c>
      <c r="L45" s="43">
        <v>5580</v>
      </c>
      <c r="M45" s="44">
        <v>6100</v>
      </c>
      <c r="N45" s="45">
        <v>5298</v>
      </c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20">
        <f t="shared" si="1"/>
        <v>3</v>
      </c>
      <c r="AB45" s="21">
        <f t="shared" si="2"/>
        <v>5659.34</v>
      </c>
      <c r="AC45" s="21">
        <f t="shared" si="3"/>
        <v>5659.34</v>
      </c>
      <c r="AD45" s="22">
        <f t="shared" si="4"/>
        <v>7.1888794649621683</v>
      </c>
    </row>
    <row r="46" spans="1:30" ht="25.5" x14ac:dyDescent="0.2">
      <c r="A46" s="13">
        <v>29</v>
      </c>
      <c r="B46" s="46" t="s">
        <v>341</v>
      </c>
      <c r="C46" s="42" t="s">
        <v>106</v>
      </c>
      <c r="D46" s="14" t="s">
        <v>62</v>
      </c>
      <c r="E46" s="15">
        <v>1</v>
      </c>
      <c r="F46" s="16"/>
      <c r="G46" s="15"/>
      <c r="H46" s="17"/>
      <c r="I46" s="17"/>
      <c r="J46" s="18">
        <v>1.0379</v>
      </c>
      <c r="K46" s="15" t="str">
        <f t="shared" si="0"/>
        <v/>
      </c>
      <c r="L46" s="43">
        <v>6823</v>
      </c>
      <c r="M46" s="44">
        <v>7500</v>
      </c>
      <c r="N46" s="45">
        <v>6479</v>
      </c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0">
        <f t="shared" si="1"/>
        <v>3</v>
      </c>
      <c r="AB46" s="21">
        <f t="shared" si="2"/>
        <v>6934</v>
      </c>
      <c r="AC46" s="21">
        <f t="shared" si="3"/>
        <v>6934</v>
      </c>
      <c r="AD46" s="22">
        <f t="shared" si="4"/>
        <v>7.4916620589540104</v>
      </c>
    </row>
    <row r="47" spans="1:30" ht="14.25" x14ac:dyDescent="0.2">
      <c r="A47" s="13">
        <v>30</v>
      </c>
      <c r="B47" s="46" t="s">
        <v>342</v>
      </c>
      <c r="C47" s="42" t="s">
        <v>107</v>
      </c>
      <c r="D47" s="14" t="s">
        <v>62</v>
      </c>
      <c r="E47" s="15">
        <v>1</v>
      </c>
      <c r="F47" s="16"/>
      <c r="G47" s="15"/>
      <c r="H47" s="17"/>
      <c r="I47" s="17"/>
      <c r="J47" s="18">
        <v>1.0379</v>
      </c>
      <c r="K47" s="15" t="str">
        <f t="shared" si="0"/>
        <v/>
      </c>
      <c r="L47" s="43">
        <v>454</v>
      </c>
      <c r="M47" s="44">
        <v>500</v>
      </c>
      <c r="N47" s="45">
        <v>431.5</v>
      </c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20">
        <f t="shared" si="1"/>
        <v>3</v>
      </c>
      <c r="AB47" s="21">
        <f t="shared" si="2"/>
        <v>461.84000000000003</v>
      </c>
      <c r="AC47" s="21">
        <f t="shared" si="3"/>
        <v>461.84000000000003</v>
      </c>
      <c r="AD47" s="22">
        <f t="shared" si="4"/>
        <v>7.5600584362967957</v>
      </c>
    </row>
    <row r="48" spans="1:30" ht="14.25" x14ac:dyDescent="0.2">
      <c r="A48" s="13">
        <v>31</v>
      </c>
      <c r="B48" s="46" t="s">
        <v>343</v>
      </c>
      <c r="C48" s="42" t="s">
        <v>108</v>
      </c>
      <c r="D48" s="14" t="s">
        <v>62</v>
      </c>
      <c r="E48" s="15">
        <v>1</v>
      </c>
      <c r="F48" s="16"/>
      <c r="G48" s="15"/>
      <c r="H48" s="17"/>
      <c r="I48" s="17"/>
      <c r="J48" s="18">
        <v>1.0379</v>
      </c>
      <c r="K48" s="15" t="str">
        <f t="shared" si="0"/>
        <v/>
      </c>
      <c r="L48" s="43">
        <v>4976</v>
      </c>
      <c r="M48" s="44">
        <v>5400</v>
      </c>
      <c r="N48" s="45">
        <v>4725.5</v>
      </c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20">
        <f t="shared" si="1"/>
        <v>3</v>
      </c>
      <c r="AB48" s="21">
        <f t="shared" si="2"/>
        <v>5033.84</v>
      </c>
      <c r="AC48" s="21">
        <f t="shared" si="3"/>
        <v>5033.84</v>
      </c>
      <c r="AD48" s="22">
        <f t="shared" si="4"/>
        <v>6.7731353936079666</v>
      </c>
    </row>
    <row r="49" spans="1:30" ht="25.5" x14ac:dyDescent="0.2">
      <c r="A49" s="13">
        <v>32</v>
      </c>
      <c r="B49" s="46" t="s">
        <v>344</v>
      </c>
      <c r="C49" s="42" t="s">
        <v>109</v>
      </c>
      <c r="D49" s="14" t="s">
        <v>62</v>
      </c>
      <c r="E49" s="15">
        <v>1</v>
      </c>
      <c r="F49" s="16"/>
      <c r="G49" s="15"/>
      <c r="H49" s="17"/>
      <c r="I49" s="17"/>
      <c r="J49" s="18">
        <v>1.0379</v>
      </c>
      <c r="K49" s="15" t="str">
        <f t="shared" si="0"/>
        <v/>
      </c>
      <c r="L49" s="43">
        <v>843</v>
      </c>
      <c r="M49" s="44">
        <v>950</v>
      </c>
      <c r="N49" s="45">
        <v>801</v>
      </c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20">
        <f t="shared" si="1"/>
        <v>3</v>
      </c>
      <c r="AB49" s="21">
        <f t="shared" si="2"/>
        <v>864.67000000000007</v>
      </c>
      <c r="AC49" s="21">
        <f t="shared" si="3"/>
        <v>864.67000000000007</v>
      </c>
      <c r="AD49" s="22">
        <f t="shared" si="4"/>
        <v>8.8850827117346274</v>
      </c>
    </row>
    <row r="50" spans="1:30" ht="25.5" x14ac:dyDescent="0.2">
      <c r="A50" s="13">
        <v>33</v>
      </c>
      <c r="B50" s="46" t="s">
        <v>345</v>
      </c>
      <c r="C50" s="42" t="s">
        <v>110</v>
      </c>
      <c r="D50" s="14" t="s">
        <v>62</v>
      </c>
      <c r="E50" s="15">
        <v>1</v>
      </c>
      <c r="F50" s="16"/>
      <c r="G50" s="15"/>
      <c r="H50" s="17"/>
      <c r="I50" s="17"/>
      <c r="J50" s="18">
        <v>1.0379</v>
      </c>
      <c r="K50" s="15" t="str">
        <f t="shared" si="0"/>
        <v/>
      </c>
      <c r="L50" s="43">
        <v>699</v>
      </c>
      <c r="M50" s="44">
        <v>758</v>
      </c>
      <c r="N50" s="45">
        <v>663</v>
      </c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20">
        <f t="shared" si="1"/>
        <v>3</v>
      </c>
      <c r="AB50" s="21">
        <f t="shared" si="2"/>
        <v>706.67</v>
      </c>
      <c r="AC50" s="21">
        <f t="shared" si="3"/>
        <v>706.67</v>
      </c>
      <c r="AD50" s="22">
        <f t="shared" si="4"/>
        <v>6.7870137896693095</v>
      </c>
    </row>
    <row r="51" spans="1:30" ht="14.25" x14ac:dyDescent="0.2">
      <c r="A51" s="13">
        <v>34</v>
      </c>
      <c r="B51" s="46" t="s">
        <v>346</v>
      </c>
      <c r="C51" s="42" t="s">
        <v>111</v>
      </c>
      <c r="D51" s="14" t="s">
        <v>62</v>
      </c>
      <c r="E51" s="15">
        <v>1</v>
      </c>
      <c r="F51" s="16"/>
      <c r="G51" s="15"/>
      <c r="H51" s="17"/>
      <c r="I51" s="17"/>
      <c r="J51" s="18">
        <v>1.0379</v>
      </c>
      <c r="K51" s="15" t="str">
        <f t="shared" si="0"/>
        <v/>
      </c>
      <c r="L51" s="43">
        <v>673</v>
      </c>
      <c r="M51" s="44"/>
      <c r="N51" s="45">
        <v>639</v>
      </c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20">
        <f t="shared" si="1"/>
        <v>2</v>
      </c>
      <c r="AB51" s="21">
        <f t="shared" si="2"/>
        <v>656</v>
      </c>
      <c r="AC51" s="21">
        <f t="shared" si="3"/>
        <v>656</v>
      </c>
      <c r="AD51" s="22">
        <f t="shared" si="4"/>
        <v>3.6648827073693013</v>
      </c>
    </row>
    <row r="52" spans="1:30" ht="25.5" x14ac:dyDescent="0.2">
      <c r="A52" s="13">
        <v>35</v>
      </c>
      <c r="B52" s="46" t="s">
        <v>347</v>
      </c>
      <c r="C52" s="42" t="s">
        <v>112</v>
      </c>
      <c r="D52" s="14" t="s">
        <v>62</v>
      </c>
      <c r="E52" s="15">
        <v>1</v>
      </c>
      <c r="F52" s="16"/>
      <c r="G52" s="15"/>
      <c r="H52" s="17"/>
      <c r="I52" s="17"/>
      <c r="J52" s="18">
        <v>1.0379</v>
      </c>
      <c r="K52" s="15" t="str">
        <f t="shared" si="0"/>
        <v/>
      </c>
      <c r="L52" s="43">
        <v>769</v>
      </c>
      <c r="M52" s="44">
        <v>850</v>
      </c>
      <c r="N52" s="45">
        <v>732</v>
      </c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20">
        <f t="shared" si="1"/>
        <v>3</v>
      </c>
      <c r="AB52" s="21">
        <f t="shared" si="2"/>
        <v>783.67000000000007</v>
      </c>
      <c r="AC52" s="21">
        <f t="shared" si="3"/>
        <v>783.67000000000007</v>
      </c>
      <c r="AD52" s="22">
        <f t="shared" si="4"/>
        <v>7.701168442043457</v>
      </c>
    </row>
    <row r="53" spans="1:30" ht="14.25" x14ac:dyDescent="0.2">
      <c r="A53" s="13">
        <v>36</v>
      </c>
      <c r="B53" s="46" t="s">
        <v>348</v>
      </c>
      <c r="C53" s="42" t="s">
        <v>113</v>
      </c>
      <c r="D53" s="14" t="s">
        <v>62</v>
      </c>
      <c r="E53" s="15">
        <v>1</v>
      </c>
      <c r="F53" s="16"/>
      <c r="G53" s="15"/>
      <c r="H53" s="17"/>
      <c r="I53" s="17"/>
      <c r="J53" s="18">
        <v>1.0379</v>
      </c>
      <c r="K53" s="15" t="str">
        <f t="shared" si="0"/>
        <v/>
      </c>
      <c r="L53" s="43">
        <v>87</v>
      </c>
      <c r="M53" s="44">
        <v>95</v>
      </c>
      <c r="N53" s="45">
        <v>82</v>
      </c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20">
        <f t="shared" si="1"/>
        <v>3</v>
      </c>
      <c r="AB53" s="21">
        <f t="shared" si="2"/>
        <v>88</v>
      </c>
      <c r="AC53" s="21">
        <f t="shared" si="3"/>
        <v>88</v>
      </c>
      <c r="AD53" s="22">
        <f t="shared" si="4"/>
        <v>7.4516346867068188</v>
      </c>
    </row>
    <row r="54" spans="1:30" ht="25.5" x14ac:dyDescent="0.2">
      <c r="A54" s="13">
        <v>37</v>
      </c>
      <c r="B54" s="46" t="s">
        <v>349</v>
      </c>
      <c r="C54" s="42" t="s">
        <v>114</v>
      </c>
      <c r="D54" s="14" t="s">
        <v>62</v>
      </c>
      <c r="E54" s="15">
        <v>1</v>
      </c>
      <c r="F54" s="16"/>
      <c r="G54" s="15"/>
      <c r="H54" s="17"/>
      <c r="I54" s="17"/>
      <c r="J54" s="18">
        <v>1.0379</v>
      </c>
      <c r="K54" s="15" t="str">
        <f t="shared" si="0"/>
        <v/>
      </c>
      <c r="L54" s="43">
        <v>651</v>
      </c>
      <c r="M54" s="44">
        <v>710</v>
      </c>
      <c r="N54" s="45">
        <v>618</v>
      </c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20">
        <f t="shared" si="1"/>
        <v>3</v>
      </c>
      <c r="AB54" s="21">
        <f t="shared" si="2"/>
        <v>659.67</v>
      </c>
      <c r="AC54" s="21">
        <f t="shared" si="3"/>
        <v>659.67</v>
      </c>
      <c r="AD54" s="22">
        <f t="shared" si="4"/>
        <v>7.0653958538899388</v>
      </c>
    </row>
    <row r="55" spans="1:30" ht="14.25" x14ac:dyDescent="0.2">
      <c r="A55" s="13">
        <v>38</v>
      </c>
      <c r="B55" s="46" t="s">
        <v>350</v>
      </c>
      <c r="C55" s="42" t="s">
        <v>115</v>
      </c>
      <c r="D55" s="14" t="s">
        <v>62</v>
      </c>
      <c r="E55" s="15">
        <v>1</v>
      </c>
      <c r="F55" s="16"/>
      <c r="G55" s="15"/>
      <c r="H55" s="17"/>
      <c r="I55" s="17"/>
      <c r="J55" s="18">
        <v>1.0379</v>
      </c>
      <c r="K55" s="15" t="str">
        <f t="shared" si="0"/>
        <v/>
      </c>
      <c r="L55" s="43">
        <v>729</v>
      </c>
      <c r="M55" s="44">
        <v>824</v>
      </c>
      <c r="N55" s="45">
        <v>692</v>
      </c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20">
        <f t="shared" si="1"/>
        <v>3</v>
      </c>
      <c r="AB55" s="21">
        <f t="shared" si="2"/>
        <v>748.34</v>
      </c>
      <c r="AC55" s="21">
        <f t="shared" si="3"/>
        <v>748.34</v>
      </c>
      <c r="AD55" s="22">
        <f t="shared" si="4"/>
        <v>9.0988889922267226</v>
      </c>
    </row>
    <row r="56" spans="1:30" ht="25.5" x14ac:dyDescent="0.2">
      <c r="A56" s="13">
        <v>39</v>
      </c>
      <c r="B56" s="46" t="s">
        <v>351</v>
      </c>
      <c r="C56" s="42" t="s">
        <v>116</v>
      </c>
      <c r="D56" s="14" t="s">
        <v>62</v>
      </c>
      <c r="E56" s="15">
        <v>1</v>
      </c>
      <c r="F56" s="16"/>
      <c r="G56" s="15"/>
      <c r="H56" s="17"/>
      <c r="I56" s="17"/>
      <c r="J56" s="18">
        <v>1.0379</v>
      </c>
      <c r="K56" s="15" t="str">
        <f t="shared" si="0"/>
        <v/>
      </c>
      <c r="L56" s="43">
        <v>1345</v>
      </c>
      <c r="M56" s="44">
        <v>1500</v>
      </c>
      <c r="N56" s="45">
        <v>1277</v>
      </c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20">
        <f t="shared" si="1"/>
        <v>3</v>
      </c>
      <c r="AB56" s="21">
        <f t="shared" si="2"/>
        <v>1374</v>
      </c>
      <c r="AC56" s="21">
        <f t="shared" si="3"/>
        <v>1374</v>
      </c>
      <c r="AD56" s="22">
        <f t="shared" si="4"/>
        <v>8.3183029023936896</v>
      </c>
    </row>
    <row r="57" spans="1:30" ht="14.25" x14ac:dyDescent="0.2">
      <c r="A57" s="13">
        <v>40</v>
      </c>
      <c r="B57" s="46" t="s">
        <v>352</v>
      </c>
      <c r="C57" s="42" t="s">
        <v>117</v>
      </c>
      <c r="D57" s="14" t="s">
        <v>62</v>
      </c>
      <c r="E57" s="15">
        <v>1</v>
      </c>
      <c r="F57" s="16"/>
      <c r="G57" s="15"/>
      <c r="H57" s="17"/>
      <c r="I57" s="17"/>
      <c r="J57" s="18">
        <v>1.0379</v>
      </c>
      <c r="K57" s="15" t="str">
        <f t="shared" si="0"/>
        <v/>
      </c>
      <c r="L57" s="43">
        <v>70</v>
      </c>
      <c r="M57" s="44">
        <v>79</v>
      </c>
      <c r="N57" s="45">
        <v>66.5</v>
      </c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20">
        <f t="shared" si="1"/>
        <v>3</v>
      </c>
      <c r="AB57" s="21">
        <f t="shared" si="2"/>
        <v>71.84</v>
      </c>
      <c r="AC57" s="21">
        <f t="shared" si="3"/>
        <v>71.84</v>
      </c>
      <c r="AD57" s="22">
        <f t="shared" si="4"/>
        <v>8.9762166491059308</v>
      </c>
    </row>
    <row r="58" spans="1:30" ht="14.25" x14ac:dyDescent="0.2">
      <c r="A58" s="13">
        <v>41</v>
      </c>
      <c r="B58" s="46" t="s">
        <v>353</v>
      </c>
      <c r="C58" s="42" t="s">
        <v>118</v>
      </c>
      <c r="D58" s="14" t="s">
        <v>62</v>
      </c>
      <c r="E58" s="15">
        <v>1</v>
      </c>
      <c r="F58" s="16"/>
      <c r="G58" s="15"/>
      <c r="H58" s="17"/>
      <c r="I58" s="17"/>
      <c r="J58" s="18">
        <v>1.0379</v>
      </c>
      <c r="K58" s="15"/>
      <c r="L58" s="43">
        <v>45</v>
      </c>
      <c r="M58" s="44">
        <v>50</v>
      </c>
      <c r="N58" s="45">
        <v>42.5</v>
      </c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20">
        <f t="shared" si="1"/>
        <v>3</v>
      </c>
      <c r="AB58" s="21">
        <f t="shared" si="2"/>
        <v>45.84</v>
      </c>
      <c r="AC58" s="21">
        <f t="shared" si="3"/>
        <v>45.84</v>
      </c>
      <c r="AD58" s="22">
        <f t="shared" si="4"/>
        <v>8.3307440644194308</v>
      </c>
    </row>
    <row r="59" spans="1:30" ht="14.25" x14ac:dyDescent="0.2">
      <c r="A59" s="13">
        <v>42</v>
      </c>
      <c r="B59" s="46" t="s">
        <v>354</v>
      </c>
      <c r="C59" s="42" t="s">
        <v>119</v>
      </c>
      <c r="D59" s="14" t="s">
        <v>62</v>
      </c>
      <c r="E59" s="15">
        <v>1</v>
      </c>
      <c r="F59" s="16"/>
      <c r="G59" s="15"/>
      <c r="H59" s="17"/>
      <c r="I59" s="17"/>
      <c r="J59" s="18">
        <v>1.0379</v>
      </c>
      <c r="K59" s="15"/>
      <c r="L59" s="43">
        <v>4663</v>
      </c>
      <c r="M59" s="44">
        <v>5100</v>
      </c>
      <c r="N59" s="45">
        <v>4428</v>
      </c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20">
        <f t="shared" si="1"/>
        <v>3</v>
      </c>
      <c r="AB59" s="21">
        <f t="shared" si="2"/>
        <v>4730.34</v>
      </c>
      <c r="AC59" s="21">
        <f t="shared" si="3"/>
        <v>4730.34</v>
      </c>
      <c r="AD59" s="22">
        <f t="shared" si="4"/>
        <v>7.2092594222048678</v>
      </c>
    </row>
    <row r="60" spans="1:30" ht="25.5" x14ac:dyDescent="0.2">
      <c r="A60" s="13">
        <v>43</v>
      </c>
      <c r="B60" s="46" t="s">
        <v>355</v>
      </c>
      <c r="C60" s="42" t="s">
        <v>120</v>
      </c>
      <c r="D60" s="14" t="s">
        <v>62</v>
      </c>
      <c r="E60" s="15">
        <v>1</v>
      </c>
      <c r="F60" s="16"/>
      <c r="G60" s="15"/>
      <c r="H60" s="17"/>
      <c r="I60" s="17"/>
      <c r="J60" s="18">
        <v>1.0379</v>
      </c>
      <c r="K60" s="15"/>
      <c r="L60" s="43">
        <v>6088</v>
      </c>
      <c r="M60" s="44">
        <v>6610</v>
      </c>
      <c r="N60" s="45">
        <v>5781</v>
      </c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20">
        <f t="shared" si="1"/>
        <v>3</v>
      </c>
      <c r="AB60" s="21">
        <f t="shared" si="2"/>
        <v>6159.67</v>
      </c>
      <c r="AC60" s="21">
        <f t="shared" si="3"/>
        <v>6159.67</v>
      </c>
      <c r="AD60" s="22">
        <f t="shared" si="4"/>
        <v>6.8042753165038254</v>
      </c>
    </row>
    <row r="61" spans="1:30" ht="14.25" x14ac:dyDescent="0.2">
      <c r="A61" s="13">
        <v>44</v>
      </c>
      <c r="B61" s="46" t="s">
        <v>356</v>
      </c>
      <c r="C61" s="42" t="s">
        <v>121</v>
      </c>
      <c r="D61" s="14" t="s">
        <v>62</v>
      </c>
      <c r="E61" s="15">
        <v>1</v>
      </c>
      <c r="F61" s="16"/>
      <c r="G61" s="15"/>
      <c r="H61" s="17"/>
      <c r="I61" s="17"/>
      <c r="J61" s="18">
        <v>1.0379</v>
      </c>
      <c r="K61" s="15"/>
      <c r="L61" s="43">
        <v>517</v>
      </c>
      <c r="M61" s="44">
        <v>680</v>
      </c>
      <c r="N61" s="45">
        <v>487</v>
      </c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20">
        <f t="shared" si="1"/>
        <v>3</v>
      </c>
      <c r="AB61" s="21">
        <f t="shared" si="2"/>
        <v>561.34</v>
      </c>
      <c r="AC61" s="21">
        <f t="shared" si="3"/>
        <v>561.34</v>
      </c>
      <c r="AD61" s="22">
        <f t="shared" si="4"/>
        <v>18.50166990746547</v>
      </c>
    </row>
    <row r="62" spans="1:30" ht="25.5" x14ac:dyDescent="0.2">
      <c r="A62" s="13">
        <v>45</v>
      </c>
      <c r="B62" s="46" t="s">
        <v>357</v>
      </c>
      <c r="C62" s="42" t="s">
        <v>122</v>
      </c>
      <c r="D62" s="14" t="s">
        <v>62</v>
      </c>
      <c r="E62" s="15">
        <v>1</v>
      </c>
      <c r="F62" s="16"/>
      <c r="G62" s="15"/>
      <c r="H62" s="17"/>
      <c r="I62" s="17"/>
      <c r="J62" s="18">
        <v>1.0379</v>
      </c>
      <c r="K62" s="15"/>
      <c r="L62" s="43">
        <v>142</v>
      </c>
      <c r="M62" s="44">
        <v>160</v>
      </c>
      <c r="N62" s="45">
        <v>134.5</v>
      </c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20">
        <f t="shared" si="1"/>
        <v>3</v>
      </c>
      <c r="AB62" s="21">
        <f t="shared" si="2"/>
        <v>145.5</v>
      </c>
      <c r="AC62" s="21">
        <f t="shared" si="3"/>
        <v>145.5</v>
      </c>
      <c r="AD62" s="22">
        <f t="shared" si="4"/>
        <v>9.0071081938702093</v>
      </c>
    </row>
    <row r="63" spans="1:30" ht="25.5" x14ac:dyDescent="0.2">
      <c r="A63" s="13">
        <v>46</v>
      </c>
      <c r="B63" s="46" t="s">
        <v>358</v>
      </c>
      <c r="C63" s="42" t="s">
        <v>123</v>
      </c>
      <c r="D63" s="14" t="s">
        <v>62</v>
      </c>
      <c r="E63" s="15">
        <v>1</v>
      </c>
      <c r="F63" s="16"/>
      <c r="G63" s="15"/>
      <c r="H63" s="17"/>
      <c r="I63" s="17"/>
      <c r="J63" s="18">
        <v>1.0379</v>
      </c>
      <c r="K63" s="15"/>
      <c r="L63" s="43">
        <v>1348</v>
      </c>
      <c r="M63" s="44">
        <v>1540</v>
      </c>
      <c r="N63" s="45">
        <v>1270</v>
      </c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20">
        <f t="shared" si="1"/>
        <v>3</v>
      </c>
      <c r="AB63" s="21">
        <f t="shared" si="2"/>
        <v>1386</v>
      </c>
      <c r="AC63" s="21">
        <f t="shared" si="3"/>
        <v>1386</v>
      </c>
      <c r="AD63" s="22">
        <f t="shared" si="4"/>
        <v>10.025485536901442</v>
      </c>
    </row>
    <row r="64" spans="1:30" ht="14.25" x14ac:dyDescent="0.2">
      <c r="A64" s="13">
        <v>47</v>
      </c>
      <c r="B64" s="46" t="s">
        <v>359</v>
      </c>
      <c r="C64" s="42" t="s">
        <v>124</v>
      </c>
      <c r="D64" s="14" t="s">
        <v>62</v>
      </c>
      <c r="E64" s="15">
        <v>1</v>
      </c>
      <c r="F64" s="16"/>
      <c r="G64" s="15"/>
      <c r="H64" s="17"/>
      <c r="I64" s="17"/>
      <c r="J64" s="18">
        <v>1.0379</v>
      </c>
      <c r="K64" s="15"/>
      <c r="L64" s="43">
        <v>1260</v>
      </c>
      <c r="M64" s="44">
        <v>1450</v>
      </c>
      <c r="N64" s="45">
        <v>1187</v>
      </c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20">
        <f t="shared" si="1"/>
        <v>3</v>
      </c>
      <c r="AB64" s="21">
        <f t="shared" si="2"/>
        <v>1299</v>
      </c>
      <c r="AC64" s="21">
        <f t="shared" si="3"/>
        <v>1299</v>
      </c>
      <c r="AD64" s="22">
        <f t="shared" si="4"/>
        <v>10.451746326842597</v>
      </c>
    </row>
    <row r="65" spans="1:1025" ht="14.25" x14ac:dyDescent="0.2">
      <c r="A65" s="13">
        <v>48</v>
      </c>
      <c r="B65" s="46" t="s">
        <v>360</v>
      </c>
      <c r="C65" s="42" t="s">
        <v>125</v>
      </c>
      <c r="D65" s="14" t="s">
        <v>62</v>
      </c>
      <c r="E65" s="15">
        <v>1</v>
      </c>
      <c r="F65" s="16"/>
      <c r="G65" s="15"/>
      <c r="H65" s="17"/>
      <c r="I65" s="17"/>
      <c r="J65" s="18">
        <v>1.0379</v>
      </c>
      <c r="K65" s="15"/>
      <c r="L65" s="43">
        <v>178</v>
      </c>
      <c r="M65" s="44">
        <v>195</v>
      </c>
      <c r="N65" s="45">
        <v>168.5</v>
      </c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20">
        <f t="shared" si="1"/>
        <v>3</v>
      </c>
      <c r="AB65" s="21">
        <f t="shared" si="2"/>
        <v>180.5</v>
      </c>
      <c r="AC65" s="21">
        <f t="shared" si="3"/>
        <v>180.5</v>
      </c>
      <c r="AD65" s="22">
        <f t="shared" si="4"/>
        <v>7.4380728986690041</v>
      </c>
    </row>
    <row r="66" spans="1:1025" ht="14.25" x14ac:dyDescent="0.2">
      <c r="A66" s="13">
        <v>49</v>
      </c>
      <c r="B66" s="46" t="s">
        <v>361</v>
      </c>
      <c r="C66" s="42" t="s">
        <v>126</v>
      </c>
      <c r="D66" s="14" t="s">
        <v>62</v>
      </c>
      <c r="E66" s="15">
        <v>1</v>
      </c>
      <c r="F66" s="16"/>
      <c r="G66" s="15"/>
      <c r="H66" s="17"/>
      <c r="I66" s="17"/>
      <c r="J66" s="18">
        <v>1.0379</v>
      </c>
      <c r="K66" s="15"/>
      <c r="L66" s="43">
        <v>1829</v>
      </c>
      <c r="M66" s="44">
        <v>2040</v>
      </c>
      <c r="N66" s="45">
        <v>1724</v>
      </c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20">
        <f t="shared" si="1"/>
        <v>3</v>
      </c>
      <c r="AB66" s="21">
        <f t="shared" si="2"/>
        <v>1864.3400000000001</v>
      </c>
      <c r="AC66" s="21">
        <f t="shared" si="3"/>
        <v>1864.3400000000001</v>
      </c>
      <c r="AD66" s="22">
        <f t="shared" si="4"/>
        <v>8.6323205535071601</v>
      </c>
    </row>
    <row r="67" spans="1:1025" ht="25.5" x14ac:dyDescent="0.2">
      <c r="A67" s="13">
        <v>50</v>
      </c>
      <c r="B67" s="46" t="s">
        <v>362</v>
      </c>
      <c r="C67" s="42" t="s">
        <v>127</v>
      </c>
      <c r="D67" s="14" t="s">
        <v>62</v>
      </c>
      <c r="E67" s="15">
        <v>1</v>
      </c>
      <c r="F67" s="16"/>
      <c r="G67" s="15"/>
      <c r="H67" s="17"/>
      <c r="I67" s="17"/>
      <c r="J67" s="18">
        <v>1.0379</v>
      </c>
      <c r="K67" s="15"/>
      <c r="L67" s="43">
        <v>226</v>
      </c>
      <c r="M67" s="44">
        <v>260</v>
      </c>
      <c r="N67" s="45">
        <v>213.5</v>
      </c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20">
        <f t="shared" si="1"/>
        <v>3</v>
      </c>
      <c r="AB67" s="21">
        <f t="shared" si="2"/>
        <v>233.17000000000002</v>
      </c>
      <c r="AC67" s="21">
        <f t="shared" si="3"/>
        <v>233.17000000000002</v>
      </c>
      <c r="AD67" s="22">
        <f t="shared" si="4"/>
        <v>10.320431606254319</v>
      </c>
    </row>
    <row r="68" spans="1:1025" ht="14.25" x14ac:dyDescent="0.2">
      <c r="A68" s="13">
        <v>51</v>
      </c>
      <c r="B68" s="46" t="s">
        <v>363</v>
      </c>
      <c r="C68" s="42" t="s">
        <v>128</v>
      </c>
      <c r="D68" s="14" t="s">
        <v>62</v>
      </c>
      <c r="E68" s="15">
        <v>1</v>
      </c>
      <c r="F68" s="16"/>
      <c r="G68" s="15"/>
      <c r="H68" s="17"/>
      <c r="I68" s="17"/>
      <c r="J68" s="18">
        <v>1.0379</v>
      </c>
      <c r="K68" s="15"/>
      <c r="L68" s="43">
        <v>5050</v>
      </c>
      <c r="M68" s="44">
        <v>5290</v>
      </c>
      <c r="N68" s="45">
        <v>4792</v>
      </c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20">
        <f t="shared" si="1"/>
        <v>3</v>
      </c>
      <c r="AB68" s="21">
        <f t="shared" si="2"/>
        <v>5044</v>
      </c>
      <c r="AC68" s="21">
        <f t="shared" si="3"/>
        <v>5044</v>
      </c>
      <c r="AD68" s="22">
        <f t="shared" si="4"/>
        <v>4.9376330484973652</v>
      </c>
    </row>
    <row r="69" spans="1:1025" ht="14.25" x14ac:dyDescent="0.2">
      <c r="A69" s="13">
        <v>52</v>
      </c>
      <c r="B69" s="46" t="s">
        <v>364</v>
      </c>
      <c r="C69" s="42" t="s">
        <v>129</v>
      </c>
      <c r="D69" s="14" t="s">
        <v>62</v>
      </c>
      <c r="E69" s="15">
        <v>1</v>
      </c>
      <c r="F69" s="16"/>
      <c r="G69" s="15"/>
      <c r="H69" s="17"/>
      <c r="I69" s="17"/>
      <c r="J69" s="18">
        <v>1.0379</v>
      </c>
      <c r="K69" s="15"/>
      <c r="L69" s="43">
        <v>725</v>
      </c>
      <c r="M69" s="44">
        <v>800</v>
      </c>
      <c r="N69" s="45">
        <v>675.5</v>
      </c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20">
        <f t="shared" si="1"/>
        <v>3</v>
      </c>
      <c r="AB69" s="21">
        <f t="shared" si="2"/>
        <v>733.5</v>
      </c>
      <c r="AC69" s="21">
        <f t="shared" si="3"/>
        <v>733.5</v>
      </c>
      <c r="AD69" s="22">
        <f t="shared" si="4"/>
        <v>8.5458391201709887</v>
      </c>
    </row>
    <row r="70" spans="1:1025" ht="14.25" x14ac:dyDescent="0.2">
      <c r="A70" s="13">
        <v>53</v>
      </c>
      <c r="B70" s="46" t="s">
        <v>365</v>
      </c>
      <c r="C70" s="42" t="s">
        <v>130</v>
      </c>
      <c r="D70" s="14" t="s">
        <v>62</v>
      </c>
      <c r="E70" s="15">
        <v>1</v>
      </c>
      <c r="F70" s="16"/>
      <c r="G70" s="15"/>
      <c r="H70" s="17"/>
      <c r="I70" s="17"/>
      <c r="J70" s="18">
        <v>1.0379</v>
      </c>
      <c r="K70" s="15"/>
      <c r="L70" s="43">
        <v>495</v>
      </c>
      <c r="M70" s="44">
        <v>600</v>
      </c>
      <c r="N70" s="45">
        <v>459.5</v>
      </c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20">
        <f t="shared" si="1"/>
        <v>3</v>
      </c>
      <c r="AB70" s="21">
        <f t="shared" si="2"/>
        <v>518.16999999999996</v>
      </c>
      <c r="AC70" s="21">
        <f t="shared" si="3"/>
        <v>518.16999999999996</v>
      </c>
      <c r="AD70" s="22">
        <f t="shared" si="4"/>
        <v>14.099381728077359</v>
      </c>
    </row>
    <row r="71" spans="1:1025" ht="14.25" x14ac:dyDescent="0.2">
      <c r="A71" s="13">
        <v>54</v>
      </c>
      <c r="B71" s="46" t="s">
        <v>366</v>
      </c>
      <c r="C71" s="42" t="s">
        <v>131</v>
      </c>
      <c r="D71" s="14" t="s">
        <v>62</v>
      </c>
      <c r="E71" s="15">
        <v>1</v>
      </c>
      <c r="F71" s="16"/>
      <c r="G71" s="15"/>
      <c r="H71" s="17"/>
      <c r="I71" s="17"/>
      <c r="J71" s="18">
        <v>1.0379</v>
      </c>
      <c r="K71" s="15"/>
      <c r="L71" s="43">
        <v>1367</v>
      </c>
      <c r="M71" s="44">
        <v>1500</v>
      </c>
      <c r="N71" s="45">
        <v>1272</v>
      </c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20">
        <f t="shared" si="1"/>
        <v>3</v>
      </c>
      <c r="AB71" s="21">
        <f t="shared" si="2"/>
        <v>1379.67</v>
      </c>
      <c r="AC71" s="21">
        <f t="shared" si="3"/>
        <v>1379.67</v>
      </c>
      <c r="AD71" s="22">
        <f t="shared" si="4"/>
        <v>8.3010112340989117</v>
      </c>
    </row>
    <row r="72" spans="1:1025" s="62" customFormat="1" ht="14.25" x14ac:dyDescent="0.2">
      <c r="A72" s="13">
        <v>55</v>
      </c>
      <c r="B72" s="48" t="s">
        <v>367</v>
      </c>
      <c r="C72" s="49" t="s">
        <v>132</v>
      </c>
      <c r="D72" s="50" t="s">
        <v>62</v>
      </c>
      <c r="E72" s="51">
        <v>1</v>
      </c>
      <c r="F72" s="52"/>
      <c r="G72" s="51"/>
      <c r="H72" s="53"/>
      <c r="I72" s="53"/>
      <c r="J72" s="54">
        <v>1.0379</v>
      </c>
      <c r="K72" s="51"/>
      <c r="L72" s="55">
        <v>506</v>
      </c>
      <c r="M72" s="56">
        <v>550</v>
      </c>
      <c r="N72" s="56">
        <v>471.5</v>
      </c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8">
        <f t="shared" si="1"/>
        <v>3</v>
      </c>
      <c r="AB72" s="59">
        <f t="shared" si="2"/>
        <v>509.17</v>
      </c>
      <c r="AC72" s="59">
        <f t="shared" si="3"/>
        <v>509.17</v>
      </c>
      <c r="AD72" s="60">
        <f t="shared" si="4"/>
        <v>7.7274171984620876</v>
      </c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  <c r="BP72" s="61"/>
      <c r="BQ72" s="61"/>
      <c r="BR72" s="61"/>
      <c r="BS72" s="61"/>
      <c r="BT72" s="61"/>
      <c r="BU72" s="61"/>
      <c r="BV72" s="61"/>
      <c r="BW72" s="61"/>
      <c r="BX72" s="61"/>
      <c r="BY72" s="61"/>
      <c r="BZ72" s="61"/>
      <c r="CA72" s="61"/>
      <c r="CB72" s="61"/>
      <c r="CC72" s="61"/>
      <c r="CD72" s="61"/>
      <c r="CE72" s="61"/>
      <c r="CF72" s="61"/>
      <c r="CG72" s="61"/>
      <c r="CH72" s="61"/>
      <c r="CI72" s="61"/>
      <c r="CJ72" s="61"/>
      <c r="CK72" s="61"/>
      <c r="CL72" s="61"/>
      <c r="CM72" s="61"/>
      <c r="CN72" s="61"/>
      <c r="CO72" s="61"/>
      <c r="CP72" s="61"/>
      <c r="CQ72" s="61"/>
      <c r="CR72" s="61"/>
      <c r="CS72" s="61"/>
      <c r="CT72" s="61"/>
      <c r="CU72" s="61"/>
      <c r="CV72" s="61"/>
      <c r="CW72" s="61"/>
      <c r="CX72" s="61"/>
      <c r="CY72" s="61"/>
      <c r="CZ72" s="61"/>
      <c r="DA72" s="61"/>
      <c r="DB72" s="61"/>
      <c r="DC72" s="61"/>
      <c r="DD72" s="61"/>
      <c r="DE72" s="61"/>
      <c r="DF72" s="61"/>
      <c r="DG72" s="61"/>
      <c r="DH72" s="61"/>
      <c r="DI72" s="61"/>
      <c r="DJ72" s="61"/>
      <c r="DK72" s="61"/>
      <c r="DL72" s="61"/>
      <c r="DM72" s="61"/>
      <c r="DN72" s="61"/>
      <c r="DO72" s="61"/>
      <c r="DP72" s="61"/>
      <c r="DQ72" s="61"/>
      <c r="DR72" s="61"/>
      <c r="DS72" s="61"/>
      <c r="DT72" s="61"/>
      <c r="DU72" s="61"/>
      <c r="DV72" s="61"/>
      <c r="DW72" s="61"/>
      <c r="DX72" s="61"/>
      <c r="DY72" s="61"/>
      <c r="DZ72" s="61"/>
      <c r="EA72" s="61"/>
      <c r="EB72" s="61"/>
      <c r="EC72" s="61"/>
      <c r="ED72" s="61"/>
      <c r="EE72" s="61"/>
      <c r="EF72" s="61"/>
      <c r="EG72" s="61"/>
      <c r="EH72" s="61"/>
      <c r="EI72" s="61"/>
      <c r="EJ72" s="61"/>
      <c r="EK72" s="61"/>
      <c r="EL72" s="61"/>
      <c r="EM72" s="61"/>
      <c r="EN72" s="61"/>
      <c r="EO72" s="61"/>
      <c r="EP72" s="61"/>
      <c r="EQ72" s="61"/>
      <c r="ER72" s="61"/>
      <c r="ES72" s="61"/>
      <c r="ET72" s="61"/>
      <c r="EU72" s="61"/>
      <c r="EV72" s="61"/>
      <c r="EW72" s="61"/>
      <c r="EX72" s="61"/>
      <c r="EY72" s="61"/>
      <c r="EZ72" s="61"/>
      <c r="FA72" s="61"/>
      <c r="FB72" s="61"/>
      <c r="FC72" s="61"/>
      <c r="FD72" s="61"/>
      <c r="FE72" s="61"/>
      <c r="FF72" s="61"/>
      <c r="FG72" s="61"/>
      <c r="FH72" s="61"/>
      <c r="FI72" s="61"/>
      <c r="FJ72" s="61"/>
      <c r="FK72" s="61"/>
      <c r="FL72" s="61"/>
      <c r="FM72" s="61"/>
      <c r="FN72" s="61"/>
      <c r="FO72" s="61"/>
      <c r="FP72" s="61"/>
      <c r="FQ72" s="61"/>
      <c r="FR72" s="61"/>
      <c r="FS72" s="61"/>
      <c r="FT72" s="61"/>
      <c r="FU72" s="61"/>
      <c r="FV72" s="61"/>
      <c r="FW72" s="61"/>
      <c r="FX72" s="61"/>
      <c r="FY72" s="61"/>
      <c r="FZ72" s="61"/>
      <c r="GA72" s="61"/>
      <c r="GB72" s="61"/>
      <c r="GC72" s="61"/>
      <c r="GD72" s="61"/>
      <c r="GE72" s="61"/>
      <c r="GF72" s="61"/>
      <c r="GG72" s="61"/>
      <c r="GH72" s="61"/>
      <c r="GI72" s="61"/>
      <c r="GJ72" s="61"/>
      <c r="GK72" s="61"/>
      <c r="GL72" s="61"/>
      <c r="GM72" s="61"/>
      <c r="GN72" s="61"/>
      <c r="GO72" s="61"/>
      <c r="GP72" s="61"/>
      <c r="GQ72" s="61"/>
      <c r="GR72" s="61"/>
      <c r="GS72" s="61"/>
      <c r="GT72" s="61"/>
      <c r="GU72" s="61"/>
      <c r="GV72" s="61"/>
      <c r="GW72" s="61"/>
      <c r="GX72" s="61"/>
      <c r="GY72" s="61"/>
      <c r="GZ72" s="61"/>
      <c r="HA72" s="61"/>
      <c r="HB72" s="61"/>
      <c r="HC72" s="61"/>
      <c r="HD72" s="61"/>
      <c r="HE72" s="61"/>
      <c r="HF72" s="61"/>
      <c r="HG72" s="61"/>
      <c r="HH72" s="61"/>
      <c r="HI72" s="61"/>
      <c r="HJ72" s="61"/>
      <c r="HK72" s="61"/>
      <c r="HL72" s="61"/>
      <c r="HM72" s="61"/>
      <c r="HN72" s="61"/>
      <c r="HO72" s="61"/>
      <c r="HP72" s="61"/>
      <c r="HQ72" s="61"/>
      <c r="HR72" s="61"/>
      <c r="HS72" s="61"/>
      <c r="HT72" s="61"/>
      <c r="HU72" s="61"/>
      <c r="HV72" s="61"/>
      <c r="HW72" s="61"/>
      <c r="HX72" s="61"/>
      <c r="HY72" s="61"/>
      <c r="HZ72" s="61"/>
      <c r="IA72" s="61"/>
      <c r="IB72" s="61"/>
      <c r="IC72" s="61"/>
      <c r="ID72" s="61"/>
      <c r="IE72" s="61"/>
      <c r="IF72" s="61"/>
      <c r="IG72" s="61"/>
      <c r="IH72" s="61"/>
      <c r="II72" s="61"/>
      <c r="IJ72" s="61"/>
      <c r="IK72" s="61"/>
      <c r="IL72" s="61"/>
      <c r="IM72" s="61"/>
      <c r="IN72" s="61"/>
      <c r="IO72" s="61"/>
      <c r="IP72" s="61"/>
      <c r="IQ72" s="61"/>
      <c r="IR72" s="61"/>
      <c r="IS72" s="61"/>
      <c r="IT72" s="61"/>
      <c r="IU72" s="61"/>
      <c r="IV72" s="61"/>
      <c r="IW72" s="61"/>
      <c r="IX72" s="61"/>
      <c r="IY72" s="61"/>
      <c r="IZ72" s="61"/>
      <c r="JA72" s="61"/>
      <c r="JB72" s="61"/>
      <c r="JC72" s="61"/>
      <c r="JD72" s="61"/>
      <c r="JE72" s="61"/>
      <c r="JF72" s="61"/>
      <c r="JG72" s="61"/>
      <c r="JH72" s="61"/>
      <c r="JI72" s="61"/>
      <c r="JJ72" s="61"/>
      <c r="JK72" s="61"/>
      <c r="JL72" s="61"/>
      <c r="JM72" s="61"/>
      <c r="JN72" s="61"/>
      <c r="JO72" s="61"/>
      <c r="JP72" s="61"/>
      <c r="JQ72" s="61"/>
      <c r="JR72" s="61"/>
      <c r="JS72" s="61"/>
      <c r="JT72" s="61"/>
      <c r="JU72" s="61"/>
      <c r="JV72" s="61"/>
      <c r="JW72" s="61"/>
      <c r="JX72" s="61"/>
      <c r="JY72" s="61"/>
      <c r="JZ72" s="61"/>
      <c r="KA72" s="61"/>
      <c r="KB72" s="61"/>
      <c r="KC72" s="61"/>
      <c r="KD72" s="61"/>
      <c r="KE72" s="61"/>
      <c r="KF72" s="61"/>
      <c r="KG72" s="61"/>
      <c r="KH72" s="61"/>
      <c r="KI72" s="61"/>
      <c r="KJ72" s="61"/>
      <c r="KK72" s="61"/>
      <c r="KL72" s="61"/>
      <c r="KM72" s="61"/>
      <c r="KN72" s="61"/>
      <c r="KO72" s="61"/>
      <c r="KP72" s="61"/>
      <c r="KQ72" s="61"/>
      <c r="KR72" s="61"/>
      <c r="KS72" s="61"/>
      <c r="KT72" s="61"/>
      <c r="KU72" s="61"/>
      <c r="KV72" s="61"/>
      <c r="KW72" s="61"/>
      <c r="KX72" s="61"/>
      <c r="KY72" s="61"/>
      <c r="KZ72" s="61"/>
      <c r="LA72" s="61"/>
      <c r="LB72" s="61"/>
      <c r="LC72" s="61"/>
      <c r="LD72" s="61"/>
      <c r="LE72" s="61"/>
      <c r="LF72" s="61"/>
      <c r="LG72" s="61"/>
      <c r="LH72" s="61"/>
      <c r="LI72" s="61"/>
      <c r="LJ72" s="61"/>
      <c r="LK72" s="61"/>
      <c r="LL72" s="61"/>
      <c r="LM72" s="61"/>
      <c r="LN72" s="61"/>
      <c r="LO72" s="61"/>
      <c r="LP72" s="61"/>
      <c r="LQ72" s="61"/>
      <c r="LR72" s="61"/>
      <c r="LS72" s="61"/>
      <c r="LT72" s="61"/>
      <c r="LU72" s="61"/>
      <c r="LV72" s="61"/>
      <c r="LW72" s="61"/>
      <c r="LX72" s="61"/>
      <c r="LY72" s="61"/>
      <c r="LZ72" s="61"/>
      <c r="MA72" s="61"/>
      <c r="MB72" s="61"/>
      <c r="MC72" s="61"/>
      <c r="MD72" s="61"/>
      <c r="ME72" s="61"/>
      <c r="MF72" s="61"/>
      <c r="MG72" s="61"/>
      <c r="MH72" s="61"/>
      <c r="MI72" s="61"/>
      <c r="MJ72" s="61"/>
      <c r="MK72" s="61"/>
      <c r="ML72" s="61"/>
      <c r="MM72" s="61"/>
      <c r="MN72" s="61"/>
      <c r="MO72" s="61"/>
      <c r="MP72" s="61"/>
      <c r="MQ72" s="61"/>
      <c r="MR72" s="61"/>
      <c r="MS72" s="61"/>
      <c r="MT72" s="61"/>
      <c r="MU72" s="61"/>
      <c r="MV72" s="61"/>
      <c r="MW72" s="61"/>
      <c r="MX72" s="61"/>
      <c r="MY72" s="61"/>
      <c r="MZ72" s="61"/>
      <c r="NA72" s="61"/>
      <c r="NB72" s="61"/>
      <c r="NC72" s="61"/>
      <c r="ND72" s="61"/>
      <c r="NE72" s="61"/>
      <c r="NF72" s="61"/>
      <c r="NG72" s="61"/>
      <c r="NH72" s="61"/>
      <c r="NI72" s="61"/>
      <c r="NJ72" s="61"/>
      <c r="NK72" s="61"/>
      <c r="NL72" s="61"/>
      <c r="NM72" s="61"/>
      <c r="NN72" s="61"/>
      <c r="NO72" s="61"/>
      <c r="NP72" s="61"/>
      <c r="NQ72" s="61"/>
      <c r="NR72" s="61"/>
      <c r="NS72" s="61"/>
      <c r="NT72" s="61"/>
      <c r="NU72" s="61"/>
      <c r="NV72" s="61"/>
      <c r="NW72" s="61"/>
      <c r="NX72" s="61"/>
      <c r="NY72" s="61"/>
      <c r="NZ72" s="61"/>
      <c r="OA72" s="61"/>
      <c r="OB72" s="61"/>
      <c r="OC72" s="61"/>
      <c r="OD72" s="61"/>
      <c r="OE72" s="61"/>
      <c r="OF72" s="61"/>
      <c r="OG72" s="61"/>
      <c r="OH72" s="61"/>
      <c r="OI72" s="61"/>
      <c r="OJ72" s="61"/>
      <c r="OK72" s="61"/>
      <c r="OL72" s="61"/>
      <c r="OM72" s="61"/>
      <c r="ON72" s="61"/>
      <c r="OO72" s="61"/>
      <c r="OP72" s="61"/>
      <c r="OQ72" s="61"/>
      <c r="OR72" s="61"/>
      <c r="OS72" s="61"/>
      <c r="OT72" s="61"/>
      <c r="OU72" s="61"/>
      <c r="OV72" s="61"/>
      <c r="OW72" s="61"/>
      <c r="OX72" s="61"/>
      <c r="OY72" s="61"/>
      <c r="OZ72" s="61"/>
      <c r="PA72" s="61"/>
      <c r="PB72" s="61"/>
      <c r="PC72" s="61"/>
      <c r="PD72" s="61"/>
      <c r="PE72" s="61"/>
      <c r="PF72" s="61"/>
      <c r="PG72" s="61"/>
      <c r="PH72" s="61"/>
      <c r="PI72" s="61"/>
      <c r="PJ72" s="61"/>
      <c r="PK72" s="61"/>
      <c r="PL72" s="61"/>
      <c r="PM72" s="61"/>
      <c r="PN72" s="61"/>
      <c r="PO72" s="61"/>
      <c r="PP72" s="61"/>
      <c r="PQ72" s="61"/>
      <c r="PR72" s="61"/>
      <c r="PS72" s="61"/>
      <c r="PT72" s="61"/>
      <c r="PU72" s="61"/>
      <c r="PV72" s="61"/>
      <c r="PW72" s="61"/>
      <c r="PX72" s="61"/>
      <c r="PY72" s="61"/>
      <c r="PZ72" s="61"/>
      <c r="QA72" s="61"/>
      <c r="QB72" s="61"/>
      <c r="QC72" s="61"/>
      <c r="QD72" s="61"/>
      <c r="QE72" s="61"/>
      <c r="QF72" s="61"/>
      <c r="QG72" s="61"/>
      <c r="QH72" s="61"/>
      <c r="QI72" s="61"/>
      <c r="QJ72" s="61"/>
      <c r="QK72" s="61"/>
      <c r="QL72" s="61"/>
      <c r="QM72" s="61"/>
      <c r="QN72" s="61"/>
      <c r="QO72" s="61"/>
      <c r="QP72" s="61"/>
      <c r="QQ72" s="61"/>
      <c r="QR72" s="61"/>
      <c r="QS72" s="61"/>
      <c r="QT72" s="61"/>
      <c r="QU72" s="61"/>
      <c r="QV72" s="61"/>
      <c r="QW72" s="61"/>
      <c r="QX72" s="61"/>
      <c r="QY72" s="61"/>
      <c r="QZ72" s="61"/>
      <c r="RA72" s="61"/>
      <c r="RB72" s="61"/>
      <c r="RC72" s="61"/>
      <c r="RD72" s="61"/>
      <c r="RE72" s="61"/>
      <c r="RF72" s="61"/>
      <c r="RG72" s="61"/>
      <c r="RH72" s="61"/>
      <c r="RI72" s="61"/>
      <c r="RJ72" s="61"/>
      <c r="RK72" s="61"/>
      <c r="RL72" s="61"/>
      <c r="RM72" s="61"/>
      <c r="RN72" s="61"/>
      <c r="RO72" s="61"/>
      <c r="RP72" s="61"/>
      <c r="RQ72" s="61"/>
      <c r="RR72" s="61"/>
      <c r="RS72" s="61"/>
      <c r="RT72" s="61"/>
      <c r="RU72" s="61"/>
      <c r="RV72" s="61"/>
      <c r="RW72" s="61"/>
      <c r="RX72" s="61"/>
      <c r="RY72" s="61"/>
      <c r="RZ72" s="61"/>
      <c r="SA72" s="61"/>
      <c r="SB72" s="61"/>
      <c r="SC72" s="61"/>
      <c r="SD72" s="61"/>
      <c r="SE72" s="61"/>
      <c r="SF72" s="61"/>
      <c r="SG72" s="61"/>
      <c r="SH72" s="61"/>
      <c r="SI72" s="61"/>
      <c r="SJ72" s="61"/>
      <c r="SK72" s="61"/>
      <c r="SL72" s="61"/>
      <c r="SM72" s="61"/>
      <c r="SN72" s="61"/>
      <c r="SO72" s="61"/>
      <c r="SP72" s="61"/>
      <c r="SQ72" s="61"/>
      <c r="SR72" s="61"/>
      <c r="SS72" s="61"/>
      <c r="ST72" s="61"/>
      <c r="SU72" s="61"/>
      <c r="SV72" s="61"/>
      <c r="SW72" s="61"/>
      <c r="SX72" s="61"/>
      <c r="SY72" s="61"/>
      <c r="SZ72" s="61"/>
      <c r="TA72" s="61"/>
      <c r="TB72" s="61"/>
      <c r="TC72" s="61"/>
      <c r="TD72" s="61"/>
      <c r="TE72" s="61"/>
      <c r="TF72" s="61"/>
      <c r="TG72" s="61"/>
      <c r="TH72" s="61"/>
      <c r="TI72" s="61"/>
      <c r="TJ72" s="61"/>
      <c r="TK72" s="61"/>
      <c r="TL72" s="61"/>
      <c r="TM72" s="61"/>
      <c r="TN72" s="61"/>
      <c r="TO72" s="61"/>
      <c r="TP72" s="61"/>
      <c r="TQ72" s="61"/>
      <c r="TR72" s="61"/>
      <c r="TS72" s="61"/>
      <c r="TT72" s="61"/>
      <c r="TU72" s="61"/>
      <c r="TV72" s="61"/>
      <c r="TW72" s="61"/>
      <c r="TX72" s="61"/>
      <c r="TY72" s="61"/>
      <c r="TZ72" s="61"/>
      <c r="UA72" s="61"/>
      <c r="UB72" s="61"/>
      <c r="UC72" s="61"/>
      <c r="UD72" s="61"/>
      <c r="UE72" s="61"/>
      <c r="UF72" s="61"/>
      <c r="UG72" s="61"/>
      <c r="UH72" s="61"/>
      <c r="UI72" s="61"/>
      <c r="UJ72" s="61"/>
      <c r="UK72" s="61"/>
      <c r="UL72" s="61"/>
      <c r="UM72" s="61"/>
      <c r="UN72" s="61"/>
      <c r="UO72" s="61"/>
      <c r="UP72" s="61"/>
      <c r="UQ72" s="61"/>
      <c r="UR72" s="61"/>
      <c r="US72" s="61"/>
      <c r="UT72" s="61"/>
      <c r="UU72" s="61"/>
      <c r="UV72" s="61"/>
      <c r="UW72" s="61"/>
      <c r="UX72" s="61"/>
      <c r="UY72" s="61"/>
      <c r="UZ72" s="61"/>
      <c r="VA72" s="61"/>
      <c r="VB72" s="61"/>
      <c r="VC72" s="61"/>
      <c r="VD72" s="61"/>
      <c r="VE72" s="61"/>
      <c r="VF72" s="61"/>
      <c r="VG72" s="61"/>
      <c r="VH72" s="61"/>
      <c r="VI72" s="61"/>
      <c r="VJ72" s="61"/>
      <c r="VK72" s="61"/>
      <c r="VL72" s="61"/>
      <c r="VM72" s="61"/>
      <c r="VN72" s="61"/>
      <c r="VO72" s="61"/>
      <c r="VP72" s="61"/>
      <c r="VQ72" s="61"/>
      <c r="VR72" s="61"/>
      <c r="VS72" s="61"/>
      <c r="VT72" s="61"/>
      <c r="VU72" s="61"/>
      <c r="VV72" s="61"/>
      <c r="VW72" s="61"/>
      <c r="VX72" s="61"/>
      <c r="VY72" s="61"/>
      <c r="VZ72" s="61"/>
      <c r="WA72" s="61"/>
      <c r="WB72" s="61"/>
      <c r="WC72" s="61"/>
      <c r="WD72" s="61"/>
      <c r="WE72" s="61"/>
      <c r="WF72" s="61"/>
      <c r="WG72" s="61"/>
      <c r="WH72" s="61"/>
      <c r="WI72" s="61"/>
      <c r="WJ72" s="61"/>
      <c r="WK72" s="61"/>
      <c r="WL72" s="61"/>
      <c r="WM72" s="61"/>
      <c r="WN72" s="61"/>
      <c r="WO72" s="61"/>
      <c r="WP72" s="61"/>
      <c r="WQ72" s="61"/>
      <c r="WR72" s="61"/>
      <c r="WS72" s="61"/>
      <c r="WT72" s="61"/>
      <c r="WU72" s="61"/>
      <c r="WV72" s="61"/>
      <c r="WW72" s="61"/>
      <c r="WX72" s="61"/>
      <c r="WY72" s="61"/>
      <c r="WZ72" s="61"/>
      <c r="XA72" s="61"/>
      <c r="XB72" s="61"/>
      <c r="XC72" s="61"/>
      <c r="XD72" s="61"/>
      <c r="XE72" s="61"/>
      <c r="XF72" s="61"/>
      <c r="XG72" s="61"/>
      <c r="XH72" s="61"/>
      <c r="XI72" s="61"/>
      <c r="XJ72" s="61"/>
      <c r="XK72" s="61"/>
      <c r="XL72" s="61"/>
      <c r="XM72" s="61"/>
      <c r="XN72" s="61"/>
      <c r="XO72" s="61"/>
      <c r="XP72" s="61"/>
      <c r="XQ72" s="61"/>
      <c r="XR72" s="61"/>
      <c r="XS72" s="61"/>
      <c r="XT72" s="61"/>
      <c r="XU72" s="61"/>
      <c r="XV72" s="61"/>
      <c r="XW72" s="61"/>
      <c r="XX72" s="61"/>
      <c r="XY72" s="61"/>
      <c r="XZ72" s="61"/>
      <c r="YA72" s="61"/>
      <c r="YB72" s="61"/>
      <c r="YC72" s="61"/>
      <c r="YD72" s="61"/>
      <c r="YE72" s="61"/>
      <c r="YF72" s="61"/>
      <c r="YG72" s="61"/>
      <c r="YH72" s="61"/>
      <c r="YI72" s="61"/>
      <c r="YJ72" s="61"/>
      <c r="YK72" s="61"/>
      <c r="YL72" s="61"/>
      <c r="YM72" s="61"/>
      <c r="YN72" s="61"/>
      <c r="YO72" s="61"/>
      <c r="YP72" s="61"/>
      <c r="YQ72" s="61"/>
      <c r="YR72" s="61"/>
      <c r="YS72" s="61"/>
      <c r="YT72" s="61"/>
      <c r="YU72" s="61"/>
      <c r="YV72" s="61"/>
      <c r="YW72" s="61"/>
      <c r="YX72" s="61"/>
      <c r="YY72" s="61"/>
      <c r="YZ72" s="61"/>
      <c r="ZA72" s="61"/>
      <c r="ZB72" s="61"/>
      <c r="ZC72" s="61"/>
      <c r="ZD72" s="61"/>
      <c r="ZE72" s="61"/>
      <c r="ZF72" s="61"/>
      <c r="ZG72" s="61"/>
      <c r="ZH72" s="61"/>
      <c r="ZI72" s="61"/>
      <c r="ZJ72" s="61"/>
      <c r="ZK72" s="61"/>
      <c r="ZL72" s="61"/>
      <c r="ZM72" s="61"/>
      <c r="ZN72" s="61"/>
      <c r="ZO72" s="61"/>
      <c r="ZP72" s="61"/>
      <c r="ZQ72" s="61"/>
      <c r="ZR72" s="61"/>
      <c r="ZS72" s="61"/>
      <c r="ZT72" s="61"/>
      <c r="ZU72" s="61"/>
      <c r="ZV72" s="61"/>
      <c r="ZW72" s="61"/>
      <c r="ZX72" s="61"/>
      <c r="ZY72" s="61"/>
      <c r="ZZ72" s="61"/>
      <c r="AAA72" s="61"/>
      <c r="AAB72" s="61"/>
      <c r="AAC72" s="61"/>
      <c r="AAD72" s="61"/>
      <c r="AAE72" s="61"/>
      <c r="AAF72" s="61"/>
      <c r="AAG72" s="61"/>
      <c r="AAH72" s="61"/>
      <c r="AAI72" s="61"/>
      <c r="AAJ72" s="61"/>
      <c r="AAK72" s="61"/>
      <c r="AAL72" s="61"/>
      <c r="AAM72" s="61"/>
      <c r="AAN72" s="61"/>
      <c r="AAO72" s="61"/>
      <c r="AAP72" s="61"/>
      <c r="AAQ72" s="61"/>
      <c r="AAR72" s="61"/>
      <c r="AAS72" s="61"/>
      <c r="AAT72" s="61"/>
      <c r="AAU72" s="61"/>
      <c r="AAV72" s="61"/>
      <c r="AAW72" s="61"/>
      <c r="AAX72" s="61"/>
      <c r="AAY72" s="61"/>
      <c r="AAZ72" s="61"/>
      <c r="ABA72" s="61"/>
      <c r="ABB72" s="61"/>
      <c r="ABC72" s="61"/>
      <c r="ABD72" s="61"/>
      <c r="ABE72" s="61"/>
      <c r="ABF72" s="61"/>
      <c r="ABG72" s="61"/>
      <c r="ABH72" s="61"/>
      <c r="ABI72" s="61"/>
      <c r="ABJ72" s="61"/>
      <c r="ABK72" s="61"/>
      <c r="ABL72" s="61"/>
      <c r="ABM72" s="61"/>
      <c r="ABN72" s="61"/>
      <c r="ABO72" s="61"/>
      <c r="ABP72" s="61"/>
      <c r="ABQ72" s="61"/>
      <c r="ABR72" s="61"/>
      <c r="ABS72" s="61"/>
      <c r="ABT72" s="61"/>
      <c r="ABU72" s="61"/>
      <c r="ABV72" s="61"/>
      <c r="ABW72" s="61"/>
      <c r="ABX72" s="61"/>
      <c r="ABY72" s="61"/>
      <c r="ABZ72" s="61"/>
      <c r="ACA72" s="61"/>
      <c r="ACB72" s="61"/>
      <c r="ACC72" s="61"/>
      <c r="ACD72" s="61"/>
      <c r="ACE72" s="61"/>
      <c r="ACF72" s="61"/>
      <c r="ACG72" s="61"/>
      <c r="ACH72" s="61"/>
      <c r="ACI72" s="61"/>
      <c r="ACJ72" s="61"/>
      <c r="ACK72" s="61"/>
      <c r="ACL72" s="61"/>
      <c r="ACM72" s="61"/>
      <c r="ACN72" s="61"/>
      <c r="ACO72" s="61"/>
      <c r="ACP72" s="61"/>
      <c r="ACQ72" s="61"/>
      <c r="ACR72" s="61"/>
      <c r="ACS72" s="61"/>
      <c r="ACT72" s="61"/>
      <c r="ACU72" s="61"/>
      <c r="ACV72" s="61"/>
      <c r="ACW72" s="61"/>
      <c r="ACX72" s="61"/>
      <c r="ACY72" s="61"/>
      <c r="ACZ72" s="61"/>
      <c r="ADA72" s="61"/>
      <c r="ADB72" s="61"/>
      <c r="ADC72" s="61"/>
      <c r="ADD72" s="61"/>
      <c r="ADE72" s="61"/>
      <c r="ADF72" s="61"/>
      <c r="ADG72" s="61"/>
      <c r="ADH72" s="61"/>
      <c r="ADI72" s="61"/>
      <c r="ADJ72" s="61"/>
      <c r="ADK72" s="61"/>
      <c r="ADL72" s="61"/>
      <c r="ADM72" s="61"/>
      <c r="ADN72" s="61"/>
      <c r="ADO72" s="61"/>
      <c r="ADP72" s="61"/>
      <c r="ADQ72" s="61"/>
      <c r="ADR72" s="61"/>
      <c r="ADS72" s="61"/>
      <c r="ADT72" s="61"/>
      <c r="ADU72" s="61"/>
      <c r="ADV72" s="61"/>
      <c r="ADW72" s="61"/>
      <c r="ADX72" s="61"/>
      <c r="ADY72" s="61"/>
      <c r="ADZ72" s="61"/>
      <c r="AEA72" s="61"/>
      <c r="AEB72" s="61"/>
      <c r="AEC72" s="61"/>
      <c r="AED72" s="61"/>
      <c r="AEE72" s="61"/>
      <c r="AEF72" s="61"/>
      <c r="AEG72" s="61"/>
      <c r="AEH72" s="61"/>
      <c r="AEI72" s="61"/>
      <c r="AEJ72" s="61"/>
      <c r="AEK72" s="61"/>
      <c r="AEL72" s="61"/>
      <c r="AEM72" s="61"/>
      <c r="AEN72" s="61"/>
      <c r="AEO72" s="61"/>
      <c r="AEP72" s="61"/>
      <c r="AEQ72" s="61"/>
      <c r="AER72" s="61"/>
      <c r="AES72" s="61"/>
      <c r="AET72" s="61"/>
      <c r="AEU72" s="61"/>
      <c r="AEV72" s="61"/>
      <c r="AEW72" s="61"/>
      <c r="AEX72" s="61"/>
      <c r="AEY72" s="61"/>
      <c r="AEZ72" s="61"/>
      <c r="AFA72" s="61"/>
      <c r="AFB72" s="61"/>
      <c r="AFC72" s="61"/>
      <c r="AFD72" s="61"/>
      <c r="AFE72" s="61"/>
      <c r="AFF72" s="61"/>
      <c r="AFG72" s="61"/>
      <c r="AFH72" s="61"/>
      <c r="AFI72" s="61"/>
      <c r="AFJ72" s="61"/>
      <c r="AFK72" s="61"/>
      <c r="AFL72" s="61"/>
      <c r="AFM72" s="61"/>
      <c r="AFN72" s="61"/>
      <c r="AFO72" s="61"/>
      <c r="AFP72" s="61"/>
      <c r="AFQ72" s="61"/>
      <c r="AFR72" s="61"/>
      <c r="AFS72" s="61"/>
      <c r="AFT72" s="61"/>
      <c r="AFU72" s="61"/>
      <c r="AFV72" s="61"/>
      <c r="AFW72" s="61"/>
      <c r="AFX72" s="61"/>
      <c r="AFY72" s="61"/>
      <c r="AFZ72" s="61"/>
      <c r="AGA72" s="61"/>
      <c r="AGB72" s="61"/>
      <c r="AGC72" s="61"/>
      <c r="AGD72" s="61"/>
      <c r="AGE72" s="61"/>
      <c r="AGF72" s="61"/>
      <c r="AGG72" s="61"/>
      <c r="AGH72" s="61"/>
      <c r="AGI72" s="61"/>
      <c r="AGJ72" s="61"/>
      <c r="AGK72" s="61"/>
      <c r="AGL72" s="61"/>
      <c r="AGM72" s="61"/>
      <c r="AGN72" s="61"/>
      <c r="AGO72" s="61"/>
      <c r="AGP72" s="61"/>
      <c r="AGQ72" s="61"/>
      <c r="AGR72" s="61"/>
      <c r="AGS72" s="61"/>
      <c r="AGT72" s="61"/>
      <c r="AGU72" s="61"/>
      <c r="AGV72" s="61"/>
      <c r="AGW72" s="61"/>
      <c r="AGX72" s="61"/>
      <c r="AGY72" s="61"/>
      <c r="AGZ72" s="61"/>
      <c r="AHA72" s="61"/>
      <c r="AHB72" s="61"/>
      <c r="AHC72" s="61"/>
      <c r="AHD72" s="61"/>
      <c r="AHE72" s="61"/>
      <c r="AHF72" s="61"/>
      <c r="AHG72" s="61"/>
      <c r="AHH72" s="61"/>
      <c r="AHI72" s="61"/>
      <c r="AHJ72" s="61"/>
      <c r="AHK72" s="61"/>
      <c r="AHL72" s="61"/>
      <c r="AHM72" s="61"/>
      <c r="AHN72" s="61"/>
      <c r="AHO72" s="61"/>
      <c r="AHP72" s="61"/>
      <c r="AHQ72" s="61"/>
      <c r="AHR72" s="61"/>
      <c r="AHS72" s="61"/>
      <c r="AHT72" s="61"/>
      <c r="AHU72" s="61"/>
      <c r="AHV72" s="61"/>
      <c r="AHW72" s="61"/>
      <c r="AHX72" s="61"/>
      <c r="AHY72" s="61"/>
      <c r="AHZ72" s="61"/>
      <c r="AIA72" s="61"/>
      <c r="AIB72" s="61"/>
      <c r="AIC72" s="61"/>
      <c r="AID72" s="61"/>
      <c r="AIE72" s="61"/>
      <c r="AIF72" s="61"/>
      <c r="AIG72" s="61"/>
      <c r="AIH72" s="61"/>
      <c r="AII72" s="61"/>
      <c r="AIJ72" s="61"/>
      <c r="AIK72" s="61"/>
      <c r="AIL72" s="61"/>
      <c r="AIM72" s="61"/>
      <c r="AIN72" s="61"/>
      <c r="AIO72" s="61"/>
      <c r="AIP72" s="61"/>
      <c r="AIQ72" s="61"/>
      <c r="AIR72" s="61"/>
      <c r="AIS72" s="61"/>
      <c r="AIT72" s="61"/>
      <c r="AIU72" s="61"/>
      <c r="AIV72" s="61"/>
      <c r="AIW72" s="61"/>
      <c r="AIX72" s="61"/>
      <c r="AIY72" s="61"/>
      <c r="AIZ72" s="61"/>
      <c r="AJA72" s="61"/>
      <c r="AJB72" s="61"/>
      <c r="AJC72" s="61"/>
      <c r="AJD72" s="61"/>
      <c r="AJE72" s="61"/>
      <c r="AJF72" s="61"/>
      <c r="AJG72" s="61"/>
      <c r="AJH72" s="61"/>
      <c r="AJI72" s="61"/>
      <c r="AJJ72" s="61"/>
      <c r="AJK72" s="61"/>
      <c r="AJL72" s="61"/>
      <c r="AJM72" s="61"/>
      <c r="AJN72" s="61"/>
      <c r="AJO72" s="61"/>
      <c r="AJP72" s="61"/>
      <c r="AJQ72" s="61"/>
      <c r="AJR72" s="61"/>
      <c r="AJS72" s="61"/>
      <c r="AJT72" s="61"/>
      <c r="AJU72" s="61"/>
      <c r="AJV72" s="61"/>
      <c r="AJW72" s="61"/>
      <c r="AJX72" s="61"/>
      <c r="AJY72" s="61"/>
      <c r="AJZ72" s="61"/>
      <c r="AKA72" s="61"/>
      <c r="AKB72" s="61"/>
      <c r="AKC72" s="61"/>
      <c r="AKD72" s="61"/>
      <c r="AKE72" s="61"/>
      <c r="AKF72" s="61"/>
      <c r="AKG72" s="61"/>
      <c r="AKH72" s="61"/>
      <c r="AKI72" s="61"/>
      <c r="AKJ72" s="61"/>
      <c r="AKK72" s="61"/>
      <c r="AKL72" s="61"/>
      <c r="AKM72" s="61"/>
      <c r="AKN72" s="61"/>
      <c r="AKO72" s="61"/>
      <c r="AKP72" s="61"/>
      <c r="AKQ72" s="61"/>
      <c r="AKR72" s="61"/>
      <c r="AKS72" s="61"/>
      <c r="AKT72" s="61"/>
      <c r="AKU72" s="61"/>
      <c r="AKV72" s="61"/>
      <c r="AKW72" s="61"/>
      <c r="AKX72" s="61"/>
      <c r="AKY72" s="61"/>
      <c r="AKZ72" s="61"/>
      <c r="ALA72" s="61"/>
      <c r="ALB72" s="61"/>
      <c r="ALC72" s="61"/>
      <c r="ALD72" s="61"/>
      <c r="ALE72" s="61"/>
      <c r="ALF72" s="61"/>
      <c r="ALG72" s="61"/>
      <c r="ALH72" s="61"/>
      <c r="ALI72" s="61"/>
      <c r="ALJ72" s="61"/>
      <c r="ALK72" s="61"/>
      <c r="ALL72" s="61"/>
      <c r="ALM72" s="61"/>
      <c r="ALN72" s="61"/>
      <c r="ALO72" s="61"/>
      <c r="ALP72" s="61"/>
      <c r="ALQ72" s="61"/>
      <c r="ALR72" s="61"/>
      <c r="ALS72" s="61"/>
      <c r="ALT72" s="61"/>
      <c r="ALU72" s="61"/>
      <c r="ALV72" s="61"/>
      <c r="ALW72" s="61"/>
      <c r="ALX72" s="61"/>
      <c r="ALY72" s="61"/>
      <c r="ALZ72" s="61"/>
      <c r="AMA72" s="61"/>
      <c r="AMB72" s="61"/>
      <c r="AMC72" s="61"/>
      <c r="AMD72" s="61"/>
      <c r="AME72" s="61"/>
      <c r="AMF72" s="61"/>
      <c r="AMG72" s="61"/>
      <c r="AMH72" s="61"/>
      <c r="AMI72" s="61"/>
      <c r="AMJ72" s="61"/>
      <c r="AMK72" s="61"/>
    </row>
    <row r="73" spans="1:1025" ht="14.25" x14ac:dyDescent="0.2">
      <c r="A73" s="13">
        <v>56</v>
      </c>
      <c r="B73" s="46" t="s">
        <v>368</v>
      </c>
      <c r="C73" s="42" t="s">
        <v>133</v>
      </c>
      <c r="D73" s="14" t="s">
        <v>62</v>
      </c>
      <c r="E73" s="15">
        <v>1</v>
      </c>
      <c r="F73" s="16"/>
      <c r="G73" s="15"/>
      <c r="H73" s="17"/>
      <c r="I73" s="17"/>
      <c r="J73" s="18">
        <v>1.0379</v>
      </c>
      <c r="K73" s="15"/>
      <c r="L73" s="43">
        <v>65</v>
      </c>
      <c r="M73" s="44">
        <v>72</v>
      </c>
      <c r="N73" s="45">
        <v>60.5</v>
      </c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20">
        <f t="shared" si="1"/>
        <v>3</v>
      </c>
      <c r="AB73" s="21">
        <f t="shared" si="2"/>
        <v>65.84</v>
      </c>
      <c r="AC73" s="21">
        <f t="shared" si="3"/>
        <v>65.84</v>
      </c>
      <c r="AD73" s="22">
        <f t="shared" si="4"/>
        <v>8.8018117915723497</v>
      </c>
    </row>
    <row r="74" spans="1:1025" ht="25.5" x14ac:dyDescent="0.2">
      <c r="A74" s="13">
        <v>57</v>
      </c>
      <c r="B74" s="46" t="s">
        <v>369</v>
      </c>
      <c r="C74" s="42" t="s">
        <v>134</v>
      </c>
      <c r="D74" s="14" t="s">
        <v>62</v>
      </c>
      <c r="E74" s="15">
        <v>1</v>
      </c>
      <c r="F74" s="16"/>
      <c r="G74" s="15"/>
      <c r="H74" s="17"/>
      <c r="I74" s="17"/>
      <c r="J74" s="18">
        <v>1.0379</v>
      </c>
      <c r="K74" s="15"/>
      <c r="L74" s="43">
        <v>1144</v>
      </c>
      <c r="M74" s="44">
        <v>1220</v>
      </c>
      <c r="N74" s="45">
        <v>1066</v>
      </c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20">
        <f t="shared" si="1"/>
        <v>3</v>
      </c>
      <c r="AB74" s="21">
        <f t="shared" si="2"/>
        <v>1143.3399999999999</v>
      </c>
      <c r="AC74" s="21">
        <f t="shared" si="3"/>
        <v>1143.3399999999999</v>
      </c>
      <c r="AD74" s="22">
        <f t="shared" si="4"/>
        <v>6.7348439197214161</v>
      </c>
    </row>
    <row r="75" spans="1:1025" ht="14.25" x14ac:dyDescent="0.2">
      <c r="A75" s="13">
        <v>58</v>
      </c>
      <c r="B75" s="46" t="s">
        <v>370</v>
      </c>
      <c r="C75" s="42" t="s">
        <v>135</v>
      </c>
      <c r="D75" s="14" t="s">
        <v>62</v>
      </c>
      <c r="E75" s="15">
        <v>1</v>
      </c>
      <c r="F75" s="16"/>
      <c r="G75" s="15"/>
      <c r="H75" s="17"/>
      <c r="I75" s="17"/>
      <c r="J75" s="18">
        <v>1.0379</v>
      </c>
      <c r="K75" s="15"/>
      <c r="L75" s="43">
        <v>345</v>
      </c>
      <c r="M75" s="44">
        <v>360</v>
      </c>
      <c r="N75" s="45">
        <v>321.5</v>
      </c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20">
        <f t="shared" si="1"/>
        <v>3</v>
      </c>
      <c r="AB75" s="21">
        <f t="shared" si="2"/>
        <v>342.17</v>
      </c>
      <c r="AC75" s="21">
        <f t="shared" si="3"/>
        <v>342.17</v>
      </c>
      <c r="AD75" s="22">
        <f t="shared" si="4"/>
        <v>5.6713783090537806</v>
      </c>
    </row>
    <row r="76" spans="1:1025" ht="14.25" x14ac:dyDescent="0.2">
      <c r="A76" s="13">
        <v>59</v>
      </c>
      <c r="B76" s="46" t="s">
        <v>371</v>
      </c>
      <c r="C76" s="42" t="s">
        <v>136</v>
      </c>
      <c r="D76" s="14" t="s">
        <v>62</v>
      </c>
      <c r="E76" s="15">
        <v>1</v>
      </c>
      <c r="F76" s="16"/>
      <c r="G76" s="15"/>
      <c r="H76" s="17"/>
      <c r="I76" s="17"/>
      <c r="J76" s="18">
        <v>1.0379</v>
      </c>
      <c r="K76" s="15"/>
      <c r="L76" s="43">
        <v>1604</v>
      </c>
      <c r="M76" s="44">
        <v>1700</v>
      </c>
      <c r="N76" s="45">
        <v>1494.5</v>
      </c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20">
        <f t="shared" si="1"/>
        <v>3</v>
      </c>
      <c r="AB76" s="21">
        <f t="shared" si="2"/>
        <v>1599.5</v>
      </c>
      <c r="AC76" s="21">
        <f t="shared" si="3"/>
        <v>1599.5</v>
      </c>
      <c r="AD76" s="22">
        <f t="shared" si="4"/>
        <v>6.4285013160164546</v>
      </c>
    </row>
    <row r="77" spans="1:1025" ht="14.25" x14ac:dyDescent="0.2">
      <c r="A77" s="13">
        <v>60</v>
      </c>
      <c r="B77" s="46" t="s">
        <v>372</v>
      </c>
      <c r="C77" s="42" t="s">
        <v>137</v>
      </c>
      <c r="D77" s="14" t="s">
        <v>62</v>
      </c>
      <c r="E77" s="15">
        <v>1</v>
      </c>
      <c r="F77" s="16"/>
      <c r="G77" s="15"/>
      <c r="H77" s="17"/>
      <c r="I77" s="17"/>
      <c r="J77" s="18">
        <v>1.0379</v>
      </c>
      <c r="K77" s="15"/>
      <c r="L77" s="43">
        <v>168</v>
      </c>
      <c r="M77" s="44">
        <v>175</v>
      </c>
      <c r="N77" s="45">
        <v>156.5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20">
        <f t="shared" si="1"/>
        <v>3</v>
      </c>
      <c r="AB77" s="21">
        <f t="shared" si="2"/>
        <v>166.5</v>
      </c>
      <c r="AC77" s="21">
        <f t="shared" si="3"/>
        <v>166.5</v>
      </c>
      <c r="AD77" s="22">
        <f t="shared" si="4"/>
        <v>5.6100725802610825</v>
      </c>
    </row>
    <row r="78" spans="1:1025" ht="14.25" x14ac:dyDescent="0.2">
      <c r="A78" s="13">
        <v>61</v>
      </c>
      <c r="B78" s="46" t="s">
        <v>373</v>
      </c>
      <c r="C78" s="42" t="s">
        <v>138</v>
      </c>
      <c r="D78" s="14" t="s">
        <v>62</v>
      </c>
      <c r="E78" s="15">
        <v>1</v>
      </c>
      <c r="F78" s="16"/>
      <c r="G78" s="15"/>
      <c r="H78" s="17"/>
      <c r="I78" s="17"/>
      <c r="J78" s="18">
        <v>1.0379</v>
      </c>
      <c r="K78" s="15"/>
      <c r="L78" s="43">
        <v>271</v>
      </c>
      <c r="M78" s="44">
        <v>285</v>
      </c>
      <c r="N78" s="45">
        <v>252.5</v>
      </c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20">
        <f t="shared" si="1"/>
        <v>3</v>
      </c>
      <c r="AB78" s="21">
        <f t="shared" si="2"/>
        <v>269.5</v>
      </c>
      <c r="AC78" s="21">
        <f t="shared" si="3"/>
        <v>269.5</v>
      </c>
      <c r="AD78" s="22">
        <f t="shared" si="4"/>
        <v>6.0489203661970707</v>
      </c>
    </row>
    <row r="79" spans="1:1025" ht="14.25" x14ac:dyDescent="0.2">
      <c r="A79" s="13">
        <v>62</v>
      </c>
      <c r="B79" s="46" t="s">
        <v>374</v>
      </c>
      <c r="C79" s="42" t="s">
        <v>139</v>
      </c>
      <c r="D79" s="14" t="s">
        <v>62</v>
      </c>
      <c r="E79" s="15">
        <v>1</v>
      </c>
      <c r="F79" s="16"/>
      <c r="G79" s="15"/>
      <c r="H79" s="17"/>
      <c r="I79" s="17"/>
      <c r="J79" s="18">
        <v>1.0379</v>
      </c>
      <c r="K79" s="15"/>
      <c r="L79" s="43">
        <v>1114</v>
      </c>
      <c r="M79" s="44">
        <v>1200</v>
      </c>
      <c r="N79" s="45">
        <v>1038.5</v>
      </c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20">
        <f t="shared" si="1"/>
        <v>3</v>
      </c>
      <c r="AB79" s="21">
        <f t="shared" si="2"/>
        <v>1117.5</v>
      </c>
      <c r="AC79" s="21">
        <f t="shared" si="3"/>
        <v>1117.5</v>
      </c>
      <c r="AD79" s="22">
        <f t="shared" si="4"/>
        <v>7.2310396885858612</v>
      </c>
    </row>
    <row r="80" spans="1:1025" ht="25.5" x14ac:dyDescent="0.2">
      <c r="A80" s="13">
        <v>63</v>
      </c>
      <c r="B80" s="46" t="s">
        <v>375</v>
      </c>
      <c r="C80" s="42" t="s">
        <v>140</v>
      </c>
      <c r="D80" s="14" t="s">
        <v>62</v>
      </c>
      <c r="E80" s="15">
        <v>1</v>
      </c>
      <c r="F80" s="16"/>
      <c r="G80" s="15"/>
      <c r="H80" s="17"/>
      <c r="I80" s="17"/>
      <c r="J80" s="18">
        <v>1.0379</v>
      </c>
      <c r="K80" s="15"/>
      <c r="L80" s="43">
        <v>925</v>
      </c>
      <c r="M80" s="44">
        <v>980</v>
      </c>
      <c r="N80" s="45">
        <v>860.5</v>
      </c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20">
        <f t="shared" ref="AA80:AA142" si="5">COUNTIF(K80:Z80,"&gt;0")</f>
        <v>3</v>
      </c>
      <c r="AB80" s="21">
        <f t="shared" ref="AB80:AB142" si="6">CEILING(SUM(K80:Z80)/COUNTIF(K80:Z80,"&gt;0"),0.01)</f>
        <v>921.84</v>
      </c>
      <c r="AC80" s="21">
        <f t="shared" ref="AC80:AC142" si="7">AB80*E80</f>
        <v>921.84</v>
      </c>
      <c r="AD80" s="22">
        <f t="shared" ref="AD80:AD142" si="8">STDEV(K80:Z80)/AB80*100</f>
        <v>6.4884256197261001</v>
      </c>
    </row>
    <row r="81" spans="1:30" ht="25.5" x14ac:dyDescent="0.2">
      <c r="A81" s="13">
        <v>64</v>
      </c>
      <c r="B81" s="46" t="s">
        <v>376</v>
      </c>
      <c r="C81" s="42" t="s">
        <v>141</v>
      </c>
      <c r="D81" s="14" t="s">
        <v>62</v>
      </c>
      <c r="E81" s="15">
        <v>1</v>
      </c>
      <c r="F81" s="16"/>
      <c r="G81" s="15"/>
      <c r="H81" s="17"/>
      <c r="I81" s="17"/>
      <c r="J81" s="18">
        <v>1.0379</v>
      </c>
      <c r="K81" s="15"/>
      <c r="L81" s="43">
        <v>881</v>
      </c>
      <c r="M81" s="44">
        <v>950</v>
      </c>
      <c r="N81" s="45">
        <v>821.5</v>
      </c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20">
        <f t="shared" si="5"/>
        <v>3</v>
      </c>
      <c r="AB81" s="21">
        <f t="shared" si="6"/>
        <v>884.17000000000007</v>
      </c>
      <c r="AC81" s="21">
        <f t="shared" si="7"/>
        <v>884.17000000000007</v>
      </c>
      <c r="AD81" s="22">
        <f t="shared" si="8"/>
        <v>7.2733186211278857</v>
      </c>
    </row>
    <row r="82" spans="1:30" ht="14.25" x14ac:dyDescent="0.2">
      <c r="A82" s="13">
        <v>65</v>
      </c>
      <c r="B82" s="46" t="s">
        <v>377</v>
      </c>
      <c r="C82" s="42" t="s">
        <v>142</v>
      </c>
      <c r="D82" s="14" t="s">
        <v>62</v>
      </c>
      <c r="E82" s="15">
        <v>1</v>
      </c>
      <c r="F82" s="16"/>
      <c r="G82" s="15"/>
      <c r="H82" s="17"/>
      <c r="I82" s="17"/>
      <c r="J82" s="18">
        <v>1.0379</v>
      </c>
      <c r="K82" s="15"/>
      <c r="L82" s="43">
        <v>765</v>
      </c>
      <c r="M82" s="44">
        <v>846</v>
      </c>
      <c r="N82" s="45">
        <v>711</v>
      </c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20">
        <f t="shared" si="5"/>
        <v>3</v>
      </c>
      <c r="AB82" s="21">
        <f t="shared" si="6"/>
        <v>774</v>
      </c>
      <c r="AC82" s="21">
        <f t="shared" si="7"/>
        <v>774</v>
      </c>
      <c r="AD82" s="22">
        <f t="shared" si="8"/>
        <v>8.7788772503148262</v>
      </c>
    </row>
    <row r="83" spans="1:30" ht="14.25" x14ac:dyDescent="0.2">
      <c r="A83" s="13">
        <v>66</v>
      </c>
      <c r="B83" s="46" t="s">
        <v>378</v>
      </c>
      <c r="C83" s="42" t="s">
        <v>143</v>
      </c>
      <c r="D83" s="14" t="s">
        <v>62</v>
      </c>
      <c r="E83" s="15">
        <v>1</v>
      </c>
      <c r="F83" s="16"/>
      <c r="G83" s="15"/>
      <c r="H83" s="17"/>
      <c r="I83" s="17"/>
      <c r="J83" s="18">
        <v>1.0379</v>
      </c>
      <c r="K83" s="15"/>
      <c r="L83" s="43">
        <v>775</v>
      </c>
      <c r="M83" s="44">
        <v>820</v>
      </c>
      <c r="N83" s="45">
        <v>722</v>
      </c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20">
        <f t="shared" si="5"/>
        <v>3</v>
      </c>
      <c r="AB83" s="21">
        <f t="shared" si="6"/>
        <v>772.34</v>
      </c>
      <c r="AC83" s="21">
        <f t="shared" si="7"/>
        <v>772.34</v>
      </c>
      <c r="AD83" s="22">
        <f t="shared" si="8"/>
        <v>6.3513985525161329</v>
      </c>
    </row>
    <row r="84" spans="1:30" ht="14.25" x14ac:dyDescent="0.2">
      <c r="A84" s="13">
        <v>67</v>
      </c>
      <c r="B84" s="46" t="s">
        <v>379</v>
      </c>
      <c r="C84" s="42" t="s">
        <v>144</v>
      </c>
      <c r="D84" s="14" t="s">
        <v>62</v>
      </c>
      <c r="E84" s="15">
        <v>1</v>
      </c>
      <c r="F84" s="16"/>
      <c r="G84" s="15"/>
      <c r="H84" s="17"/>
      <c r="I84" s="17"/>
      <c r="J84" s="18">
        <v>1.0379</v>
      </c>
      <c r="K84" s="15"/>
      <c r="L84" s="43">
        <v>1026</v>
      </c>
      <c r="M84" s="44">
        <v>1080</v>
      </c>
      <c r="N84" s="45">
        <v>955</v>
      </c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20">
        <f t="shared" si="5"/>
        <v>3</v>
      </c>
      <c r="AB84" s="21">
        <f t="shared" si="6"/>
        <v>1020.34</v>
      </c>
      <c r="AC84" s="21">
        <f t="shared" si="7"/>
        <v>1020.34</v>
      </c>
      <c r="AD84" s="22">
        <f t="shared" si="8"/>
        <v>6.1442627570259356</v>
      </c>
    </row>
    <row r="85" spans="1:30" ht="14.25" x14ac:dyDescent="0.2">
      <c r="A85" s="13">
        <v>68</v>
      </c>
      <c r="B85" s="46" t="s">
        <v>380</v>
      </c>
      <c r="C85" s="42" t="s">
        <v>145</v>
      </c>
      <c r="D85" s="14" t="s">
        <v>62</v>
      </c>
      <c r="E85" s="15">
        <v>1</v>
      </c>
      <c r="F85" s="16"/>
      <c r="G85" s="15"/>
      <c r="H85" s="17"/>
      <c r="I85" s="17"/>
      <c r="J85" s="18">
        <v>1.0379</v>
      </c>
      <c r="K85" s="15"/>
      <c r="L85" s="43">
        <v>1088</v>
      </c>
      <c r="M85" s="44">
        <v>1150</v>
      </c>
      <c r="N85" s="45">
        <v>1013</v>
      </c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20">
        <f t="shared" si="5"/>
        <v>3</v>
      </c>
      <c r="AB85" s="21">
        <f t="shared" si="6"/>
        <v>1083.67</v>
      </c>
      <c r="AC85" s="21">
        <f t="shared" si="7"/>
        <v>1083.67</v>
      </c>
      <c r="AD85" s="22">
        <f t="shared" si="8"/>
        <v>6.3305915116659266</v>
      </c>
    </row>
    <row r="86" spans="1:30" ht="25.5" x14ac:dyDescent="0.2">
      <c r="A86" s="13">
        <v>69</v>
      </c>
      <c r="B86" s="46" t="s">
        <v>381</v>
      </c>
      <c r="C86" s="42" t="s">
        <v>146</v>
      </c>
      <c r="D86" s="14" t="s">
        <v>62</v>
      </c>
      <c r="E86" s="15">
        <v>1</v>
      </c>
      <c r="F86" s="16"/>
      <c r="G86" s="15"/>
      <c r="H86" s="17"/>
      <c r="I86" s="17"/>
      <c r="J86" s="18">
        <v>1.0379</v>
      </c>
      <c r="K86" s="15"/>
      <c r="L86" s="43">
        <v>805</v>
      </c>
      <c r="M86" s="44">
        <v>889</v>
      </c>
      <c r="N86" s="45">
        <v>747</v>
      </c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20">
        <f t="shared" si="5"/>
        <v>3</v>
      </c>
      <c r="AB86" s="21">
        <f t="shared" si="6"/>
        <v>813.67000000000007</v>
      </c>
      <c r="AC86" s="21">
        <f t="shared" si="7"/>
        <v>813.67000000000007</v>
      </c>
      <c r="AD86" s="22">
        <f t="shared" si="8"/>
        <v>8.7745168733140648</v>
      </c>
    </row>
    <row r="87" spans="1:30" ht="14.25" x14ac:dyDescent="0.2">
      <c r="A87" s="13">
        <v>70</v>
      </c>
      <c r="B87" s="46" t="s">
        <v>382</v>
      </c>
      <c r="C87" s="42" t="s">
        <v>147</v>
      </c>
      <c r="D87" s="14" t="s">
        <v>62</v>
      </c>
      <c r="E87" s="15">
        <v>1</v>
      </c>
      <c r="F87" s="16"/>
      <c r="G87" s="15"/>
      <c r="H87" s="17"/>
      <c r="I87" s="17"/>
      <c r="J87" s="18">
        <v>1.0379</v>
      </c>
      <c r="K87" s="15"/>
      <c r="L87" s="43">
        <v>393</v>
      </c>
      <c r="M87" s="44">
        <v>450</v>
      </c>
      <c r="N87" s="45">
        <v>365</v>
      </c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20">
        <f t="shared" si="5"/>
        <v>3</v>
      </c>
      <c r="AB87" s="21">
        <f t="shared" si="6"/>
        <v>402.67</v>
      </c>
      <c r="AC87" s="21">
        <f t="shared" si="7"/>
        <v>402.67</v>
      </c>
      <c r="AD87" s="22">
        <f t="shared" si="8"/>
        <v>10.757360483846606</v>
      </c>
    </row>
    <row r="88" spans="1:30" ht="25.5" x14ac:dyDescent="0.2">
      <c r="A88" s="13">
        <v>71</v>
      </c>
      <c r="B88" s="46" t="s">
        <v>383</v>
      </c>
      <c r="C88" s="42" t="s">
        <v>148</v>
      </c>
      <c r="D88" s="14" t="s">
        <v>62</v>
      </c>
      <c r="E88" s="15">
        <v>1</v>
      </c>
      <c r="F88" s="16"/>
      <c r="G88" s="15"/>
      <c r="H88" s="17"/>
      <c r="I88" s="17"/>
      <c r="J88" s="18">
        <v>1.0379</v>
      </c>
      <c r="K88" s="15"/>
      <c r="L88" s="43">
        <v>2852</v>
      </c>
      <c r="M88" s="44">
        <v>3000</v>
      </c>
      <c r="N88" s="45">
        <v>2656</v>
      </c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20">
        <f t="shared" si="5"/>
        <v>3</v>
      </c>
      <c r="AB88" s="21">
        <f t="shared" si="6"/>
        <v>2836</v>
      </c>
      <c r="AC88" s="21">
        <f t="shared" si="7"/>
        <v>2836</v>
      </c>
      <c r="AD88" s="22">
        <f t="shared" si="8"/>
        <v>6.0845288039839183</v>
      </c>
    </row>
    <row r="89" spans="1:30" ht="25.5" x14ac:dyDescent="0.2">
      <c r="A89" s="13">
        <v>72</v>
      </c>
      <c r="B89" s="46" t="s">
        <v>384</v>
      </c>
      <c r="C89" s="42" t="s">
        <v>149</v>
      </c>
      <c r="D89" s="14" t="s">
        <v>62</v>
      </c>
      <c r="E89" s="15">
        <v>1</v>
      </c>
      <c r="F89" s="16"/>
      <c r="G89" s="15"/>
      <c r="H89" s="17"/>
      <c r="I89" s="17"/>
      <c r="J89" s="18">
        <v>1.0379</v>
      </c>
      <c r="K89" s="15"/>
      <c r="L89" s="43">
        <v>2868</v>
      </c>
      <c r="M89" s="44">
        <v>3100</v>
      </c>
      <c r="N89" s="45">
        <v>2670</v>
      </c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20">
        <f t="shared" si="5"/>
        <v>3</v>
      </c>
      <c r="AB89" s="21">
        <f t="shared" si="6"/>
        <v>2879.34</v>
      </c>
      <c r="AC89" s="21">
        <f t="shared" si="7"/>
        <v>2879.34</v>
      </c>
      <c r="AD89" s="22">
        <f t="shared" si="8"/>
        <v>7.4747655507351389</v>
      </c>
    </row>
    <row r="90" spans="1:30" ht="14.25" x14ac:dyDescent="0.2">
      <c r="A90" s="13">
        <v>73</v>
      </c>
      <c r="B90" s="46" t="s">
        <v>385</v>
      </c>
      <c r="C90" s="42" t="s">
        <v>150</v>
      </c>
      <c r="D90" s="14" t="s">
        <v>62</v>
      </c>
      <c r="E90" s="15">
        <v>1</v>
      </c>
      <c r="F90" s="16"/>
      <c r="G90" s="15"/>
      <c r="H90" s="17"/>
      <c r="I90" s="17"/>
      <c r="J90" s="18">
        <v>1.0379</v>
      </c>
      <c r="K90" s="15"/>
      <c r="L90" s="43">
        <v>1485</v>
      </c>
      <c r="M90" s="44">
        <v>1700</v>
      </c>
      <c r="N90" s="45">
        <v>1383</v>
      </c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20">
        <f t="shared" si="5"/>
        <v>3</v>
      </c>
      <c r="AB90" s="21">
        <f t="shared" si="6"/>
        <v>1522.67</v>
      </c>
      <c r="AC90" s="21">
        <f t="shared" si="7"/>
        <v>1522.67</v>
      </c>
      <c r="AD90" s="22">
        <f t="shared" si="8"/>
        <v>10.627510792312279</v>
      </c>
    </row>
    <row r="91" spans="1:30" ht="25.5" x14ac:dyDescent="0.2">
      <c r="A91" s="13">
        <v>74</v>
      </c>
      <c r="B91" s="46" t="s">
        <v>386</v>
      </c>
      <c r="C91" s="42" t="s">
        <v>151</v>
      </c>
      <c r="D91" s="14" t="s">
        <v>62</v>
      </c>
      <c r="E91" s="15">
        <v>1</v>
      </c>
      <c r="F91" s="16"/>
      <c r="G91" s="15"/>
      <c r="H91" s="17"/>
      <c r="I91" s="17"/>
      <c r="J91" s="18">
        <v>1.0379</v>
      </c>
      <c r="K91" s="15"/>
      <c r="L91" s="43">
        <v>205</v>
      </c>
      <c r="M91" s="44">
        <v>250</v>
      </c>
      <c r="N91" s="45">
        <v>191.5</v>
      </c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20">
        <f t="shared" si="5"/>
        <v>3</v>
      </c>
      <c r="AB91" s="21">
        <f t="shared" si="6"/>
        <v>215.5</v>
      </c>
      <c r="AC91" s="21">
        <f t="shared" si="7"/>
        <v>215.5</v>
      </c>
      <c r="AD91" s="22">
        <f t="shared" si="8"/>
        <v>14.213859296980605</v>
      </c>
    </row>
    <row r="92" spans="1:30" ht="14.25" x14ac:dyDescent="0.2">
      <c r="A92" s="13">
        <v>75</v>
      </c>
      <c r="B92" s="46" t="s">
        <v>387</v>
      </c>
      <c r="C92" s="42" t="s">
        <v>152</v>
      </c>
      <c r="D92" s="14" t="s">
        <v>62</v>
      </c>
      <c r="E92" s="15">
        <v>1</v>
      </c>
      <c r="F92" s="16"/>
      <c r="G92" s="15"/>
      <c r="H92" s="17"/>
      <c r="I92" s="17"/>
      <c r="J92" s="18">
        <v>1.0379</v>
      </c>
      <c r="K92" s="15"/>
      <c r="L92" s="43">
        <v>590</v>
      </c>
      <c r="M92" s="44">
        <v>620</v>
      </c>
      <c r="N92" s="45">
        <v>549</v>
      </c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20">
        <f t="shared" si="5"/>
        <v>3</v>
      </c>
      <c r="AB92" s="21">
        <f t="shared" si="6"/>
        <v>586.34</v>
      </c>
      <c r="AC92" s="21">
        <f t="shared" si="7"/>
        <v>586.34</v>
      </c>
      <c r="AD92" s="22">
        <f t="shared" si="8"/>
        <v>6.0786806008492986</v>
      </c>
    </row>
    <row r="93" spans="1:30" ht="14.25" x14ac:dyDescent="0.2">
      <c r="A93" s="13">
        <v>76</v>
      </c>
      <c r="B93" s="46" t="s">
        <v>388</v>
      </c>
      <c r="C93" s="42" t="s">
        <v>153</v>
      </c>
      <c r="D93" s="14" t="s">
        <v>62</v>
      </c>
      <c r="E93" s="15">
        <v>1</v>
      </c>
      <c r="F93" s="16"/>
      <c r="G93" s="15"/>
      <c r="H93" s="17"/>
      <c r="I93" s="17"/>
      <c r="J93" s="18">
        <v>1.0379</v>
      </c>
      <c r="K93" s="15"/>
      <c r="L93" s="43">
        <v>1436</v>
      </c>
      <c r="M93" s="44">
        <v>1500</v>
      </c>
      <c r="N93" s="45">
        <v>1337</v>
      </c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20">
        <f t="shared" si="5"/>
        <v>3</v>
      </c>
      <c r="AB93" s="21">
        <f t="shared" si="6"/>
        <v>1424.34</v>
      </c>
      <c r="AC93" s="21">
        <f t="shared" si="7"/>
        <v>1424.34</v>
      </c>
      <c r="AD93" s="22">
        <f t="shared" si="8"/>
        <v>5.7657504633571506</v>
      </c>
    </row>
    <row r="94" spans="1:30" ht="14.25" x14ac:dyDescent="0.2">
      <c r="A94" s="13">
        <v>77</v>
      </c>
      <c r="B94" s="46" t="s">
        <v>389</v>
      </c>
      <c r="C94" s="42" t="s">
        <v>154</v>
      </c>
      <c r="D94" s="14" t="s">
        <v>62</v>
      </c>
      <c r="E94" s="15">
        <v>1</v>
      </c>
      <c r="F94" s="16"/>
      <c r="G94" s="15"/>
      <c r="H94" s="17"/>
      <c r="I94" s="17"/>
      <c r="J94" s="18">
        <v>1.0379</v>
      </c>
      <c r="K94" s="15"/>
      <c r="L94" s="43">
        <v>80</v>
      </c>
      <c r="M94" s="44">
        <v>88</v>
      </c>
      <c r="N94" s="45">
        <v>74.5</v>
      </c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20">
        <f t="shared" si="5"/>
        <v>3</v>
      </c>
      <c r="AB94" s="21">
        <f t="shared" si="6"/>
        <v>80.84</v>
      </c>
      <c r="AC94" s="21">
        <f t="shared" si="7"/>
        <v>80.84</v>
      </c>
      <c r="AD94" s="22">
        <f t="shared" si="8"/>
        <v>8.3974154108594359</v>
      </c>
    </row>
    <row r="95" spans="1:30" ht="14.25" x14ac:dyDescent="0.2">
      <c r="A95" s="13">
        <v>78</v>
      </c>
      <c r="B95" s="46" t="s">
        <v>390</v>
      </c>
      <c r="C95" s="42" t="s">
        <v>155</v>
      </c>
      <c r="D95" s="14" t="s">
        <v>62</v>
      </c>
      <c r="E95" s="15">
        <v>1</v>
      </c>
      <c r="F95" s="16"/>
      <c r="G95" s="15"/>
      <c r="H95" s="17"/>
      <c r="I95" s="17"/>
      <c r="J95" s="18">
        <v>1.0379</v>
      </c>
      <c r="K95" s="15"/>
      <c r="L95" s="43">
        <v>798</v>
      </c>
      <c r="M95" s="44">
        <v>860</v>
      </c>
      <c r="N95" s="45">
        <v>743</v>
      </c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20">
        <f t="shared" si="5"/>
        <v>3</v>
      </c>
      <c r="AB95" s="21">
        <f t="shared" si="6"/>
        <v>800.34</v>
      </c>
      <c r="AC95" s="21">
        <f t="shared" si="7"/>
        <v>800.34</v>
      </c>
      <c r="AD95" s="22">
        <f t="shared" si="8"/>
        <v>7.3137528900960316</v>
      </c>
    </row>
    <row r="96" spans="1:30" ht="14.25" x14ac:dyDescent="0.2">
      <c r="A96" s="13">
        <v>79</v>
      </c>
      <c r="B96" s="46" t="s">
        <v>391</v>
      </c>
      <c r="C96" s="42" t="s">
        <v>156</v>
      </c>
      <c r="D96" s="14" t="s">
        <v>62</v>
      </c>
      <c r="E96" s="15">
        <v>1</v>
      </c>
      <c r="F96" s="16"/>
      <c r="G96" s="15"/>
      <c r="H96" s="17"/>
      <c r="I96" s="17"/>
      <c r="J96" s="18">
        <v>1.0379</v>
      </c>
      <c r="K96" s="15"/>
      <c r="L96" s="43">
        <v>1131</v>
      </c>
      <c r="M96" s="44">
        <v>1220</v>
      </c>
      <c r="N96" s="45">
        <v>1053</v>
      </c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20">
        <f t="shared" si="5"/>
        <v>3</v>
      </c>
      <c r="AB96" s="21">
        <f t="shared" si="6"/>
        <v>1134.67</v>
      </c>
      <c r="AC96" s="21">
        <f t="shared" si="7"/>
        <v>1134.67</v>
      </c>
      <c r="AD96" s="22">
        <f t="shared" si="8"/>
        <v>7.364287187202617</v>
      </c>
    </row>
    <row r="97" spans="1:30" ht="14.25" x14ac:dyDescent="0.2">
      <c r="A97" s="13">
        <v>80</v>
      </c>
      <c r="B97" s="46" t="s">
        <v>392</v>
      </c>
      <c r="C97" s="42" t="s">
        <v>157</v>
      </c>
      <c r="D97" s="14" t="s">
        <v>62</v>
      </c>
      <c r="E97" s="15">
        <v>1</v>
      </c>
      <c r="F97" s="16"/>
      <c r="G97" s="15"/>
      <c r="H97" s="17"/>
      <c r="I97" s="17"/>
      <c r="J97" s="18">
        <v>1.0379</v>
      </c>
      <c r="K97" s="15"/>
      <c r="L97" s="43">
        <v>1126</v>
      </c>
      <c r="M97" s="44">
        <v>1225</v>
      </c>
      <c r="N97" s="45">
        <v>1048</v>
      </c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20">
        <f t="shared" si="5"/>
        <v>3</v>
      </c>
      <c r="AB97" s="21">
        <f t="shared" si="6"/>
        <v>1133</v>
      </c>
      <c r="AC97" s="21">
        <f t="shared" si="7"/>
        <v>1133</v>
      </c>
      <c r="AD97" s="22">
        <f t="shared" si="8"/>
        <v>7.8294249015516657</v>
      </c>
    </row>
    <row r="98" spans="1:30" ht="14.25" x14ac:dyDescent="0.2">
      <c r="A98" s="13">
        <v>81</v>
      </c>
      <c r="B98" s="46" t="s">
        <v>393</v>
      </c>
      <c r="C98" s="42" t="s">
        <v>158</v>
      </c>
      <c r="D98" s="14" t="s">
        <v>62</v>
      </c>
      <c r="E98" s="15">
        <v>1</v>
      </c>
      <c r="F98" s="16"/>
      <c r="G98" s="15"/>
      <c r="H98" s="17"/>
      <c r="I98" s="17"/>
      <c r="J98" s="18">
        <v>1.0379</v>
      </c>
      <c r="K98" s="15"/>
      <c r="L98" s="43">
        <v>1295</v>
      </c>
      <c r="M98" s="44">
        <v>1400</v>
      </c>
      <c r="N98" s="45">
        <v>1206</v>
      </c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20">
        <f t="shared" si="5"/>
        <v>3</v>
      </c>
      <c r="AB98" s="21">
        <f t="shared" si="6"/>
        <v>1300.3399999999999</v>
      </c>
      <c r="AC98" s="21">
        <f t="shared" si="7"/>
        <v>1300.3399999999999</v>
      </c>
      <c r="AD98" s="22">
        <f t="shared" si="8"/>
        <v>7.4680393877087843</v>
      </c>
    </row>
    <row r="99" spans="1:30" ht="14.25" x14ac:dyDescent="0.2">
      <c r="A99" s="13">
        <v>82</v>
      </c>
      <c r="B99" s="46" t="s">
        <v>394</v>
      </c>
      <c r="C99" s="42" t="s">
        <v>159</v>
      </c>
      <c r="D99" s="14" t="s">
        <v>62</v>
      </c>
      <c r="E99" s="15">
        <v>1</v>
      </c>
      <c r="F99" s="16"/>
      <c r="G99" s="15"/>
      <c r="H99" s="17"/>
      <c r="I99" s="17"/>
      <c r="J99" s="18">
        <v>1.0379</v>
      </c>
      <c r="K99" s="15"/>
      <c r="L99" s="43">
        <v>1528</v>
      </c>
      <c r="M99" s="44">
        <v>1900</v>
      </c>
      <c r="N99" s="45">
        <v>1423</v>
      </c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20">
        <f t="shared" si="5"/>
        <v>3</v>
      </c>
      <c r="AB99" s="21">
        <f t="shared" si="6"/>
        <v>1617</v>
      </c>
      <c r="AC99" s="21">
        <f t="shared" si="7"/>
        <v>1617</v>
      </c>
      <c r="AD99" s="22">
        <f t="shared" si="8"/>
        <v>15.500628788976382</v>
      </c>
    </row>
    <row r="100" spans="1:30" ht="14.25" x14ac:dyDescent="0.2">
      <c r="A100" s="13">
        <v>83</v>
      </c>
      <c r="B100" s="46" t="s">
        <v>395</v>
      </c>
      <c r="C100" s="42" t="s">
        <v>160</v>
      </c>
      <c r="D100" s="14" t="s">
        <v>62</v>
      </c>
      <c r="E100" s="15">
        <v>1</v>
      </c>
      <c r="F100" s="16"/>
      <c r="G100" s="15"/>
      <c r="H100" s="17"/>
      <c r="I100" s="17"/>
      <c r="J100" s="18">
        <v>1.0379</v>
      </c>
      <c r="K100" s="15"/>
      <c r="L100" s="43">
        <v>939</v>
      </c>
      <c r="M100" s="44">
        <v>1200</v>
      </c>
      <c r="N100" s="45">
        <v>875</v>
      </c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20">
        <f t="shared" si="5"/>
        <v>3</v>
      </c>
      <c r="AB100" s="21">
        <f t="shared" si="6"/>
        <v>1004.6700000000001</v>
      </c>
      <c r="AC100" s="21">
        <f t="shared" si="7"/>
        <v>1004.6700000000001</v>
      </c>
      <c r="AD100" s="22">
        <f t="shared" si="8"/>
        <v>17.136341466051018</v>
      </c>
    </row>
    <row r="101" spans="1:30" ht="25.5" x14ac:dyDescent="0.2">
      <c r="A101" s="13">
        <v>84</v>
      </c>
      <c r="B101" s="46" t="s">
        <v>396</v>
      </c>
      <c r="C101" s="42" t="s">
        <v>161</v>
      </c>
      <c r="D101" s="14" t="s">
        <v>62</v>
      </c>
      <c r="E101" s="15">
        <v>1</v>
      </c>
      <c r="F101" s="16"/>
      <c r="G101" s="15"/>
      <c r="H101" s="17"/>
      <c r="I101" s="17"/>
      <c r="J101" s="18">
        <v>1.0379</v>
      </c>
      <c r="K101" s="15"/>
      <c r="L101" s="43">
        <v>702</v>
      </c>
      <c r="M101" s="44">
        <v>800</v>
      </c>
      <c r="N101" s="45">
        <v>654</v>
      </c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20">
        <f t="shared" si="5"/>
        <v>3</v>
      </c>
      <c r="AB101" s="21">
        <f t="shared" si="6"/>
        <v>718.67</v>
      </c>
      <c r="AC101" s="21">
        <f t="shared" si="7"/>
        <v>718.67</v>
      </c>
      <c r="AD101" s="22">
        <f t="shared" si="8"/>
        <v>10.354301761173446</v>
      </c>
    </row>
    <row r="102" spans="1:30" ht="14.25" x14ac:dyDescent="0.2">
      <c r="A102" s="13">
        <v>85</v>
      </c>
      <c r="B102" s="46" t="s">
        <v>397</v>
      </c>
      <c r="C102" s="42" t="s">
        <v>162</v>
      </c>
      <c r="D102" s="14" t="s">
        <v>62</v>
      </c>
      <c r="E102" s="15">
        <v>1</v>
      </c>
      <c r="F102" s="16"/>
      <c r="G102" s="15"/>
      <c r="H102" s="17"/>
      <c r="I102" s="17"/>
      <c r="J102" s="18">
        <v>1.0379</v>
      </c>
      <c r="K102" s="15"/>
      <c r="L102" s="43">
        <v>1582</v>
      </c>
      <c r="M102" s="44">
        <v>1900</v>
      </c>
      <c r="N102" s="45">
        <v>1473</v>
      </c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20">
        <f t="shared" si="5"/>
        <v>3</v>
      </c>
      <c r="AB102" s="21">
        <f t="shared" si="6"/>
        <v>1651.67</v>
      </c>
      <c r="AC102" s="21">
        <f t="shared" si="7"/>
        <v>1651.67</v>
      </c>
      <c r="AD102" s="22">
        <f t="shared" si="8"/>
        <v>13.432529962866985</v>
      </c>
    </row>
    <row r="103" spans="1:30" ht="25.5" x14ac:dyDescent="0.2">
      <c r="A103" s="13">
        <v>86</v>
      </c>
      <c r="B103" s="46" t="s">
        <v>398</v>
      </c>
      <c r="C103" s="42" t="s">
        <v>163</v>
      </c>
      <c r="D103" s="14" t="s">
        <v>62</v>
      </c>
      <c r="E103" s="15">
        <v>1</v>
      </c>
      <c r="F103" s="16"/>
      <c r="G103" s="15"/>
      <c r="H103" s="17"/>
      <c r="I103" s="17"/>
      <c r="J103" s="18">
        <v>1.0379</v>
      </c>
      <c r="K103" s="15"/>
      <c r="L103" s="43">
        <v>3800</v>
      </c>
      <c r="M103" s="44">
        <v>5000</v>
      </c>
      <c r="N103" s="45">
        <v>3538</v>
      </c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20">
        <f t="shared" si="5"/>
        <v>3</v>
      </c>
      <c r="AB103" s="21">
        <f t="shared" si="6"/>
        <v>4112.67</v>
      </c>
      <c r="AC103" s="21">
        <f t="shared" si="7"/>
        <v>4112.67</v>
      </c>
      <c r="AD103" s="22">
        <f t="shared" si="8"/>
        <v>18.954576470135862</v>
      </c>
    </row>
    <row r="104" spans="1:30" ht="14.25" x14ac:dyDescent="0.2">
      <c r="A104" s="13">
        <v>87</v>
      </c>
      <c r="B104" s="46" t="s">
        <v>399</v>
      </c>
      <c r="C104" s="42" t="s">
        <v>164</v>
      </c>
      <c r="D104" s="14" t="s">
        <v>62</v>
      </c>
      <c r="E104" s="15">
        <v>1</v>
      </c>
      <c r="F104" s="16"/>
      <c r="G104" s="15"/>
      <c r="H104" s="17"/>
      <c r="I104" s="17"/>
      <c r="J104" s="18">
        <v>1.0379</v>
      </c>
      <c r="K104" s="15"/>
      <c r="L104" s="43">
        <v>1855</v>
      </c>
      <c r="M104" s="44">
        <v>2500</v>
      </c>
      <c r="N104" s="45">
        <v>1727.5</v>
      </c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20">
        <f t="shared" si="5"/>
        <v>3</v>
      </c>
      <c r="AB104" s="21">
        <f t="shared" si="6"/>
        <v>2027.5</v>
      </c>
      <c r="AC104" s="21">
        <f t="shared" si="7"/>
        <v>2027.5</v>
      </c>
      <c r="AD104" s="22">
        <f t="shared" si="8"/>
        <v>20.425801764160575</v>
      </c>
    </row>
    <row r="105" spans="1:30" ht="25.5" x14ac:dyDescent="0.2">
      <c r="A105" s="13">
        <v>88</v>
      </c>
      <c r="B105" s="46" t="s">
        <v>400</v>
      </c>
      <c r="C105" s="42" t="s">
        <v>165</v>
      </c>
      <c r="D105" s="14" t="s">
        <v>62</v>
      </c>
      <c r="E105" s="15">
        <v>1</v>
      </c>
      <c r="F105" s="16"/>
      <c r="G105" s="15"/>
      <c r="H105" s="17"/>
      <c r="I105" s="17"/>
      <c r="J105" s="18">
        <v>1.0379</v>
      </c>
      <c r="K105" s="15"/>
      <c r="L105" s="43">
        <v>537</v>
      </c>
      <c r="M105" s="44">
        <v>750</v>
      </c>
      <c r="N105" s="45">
        <v>500</v>
      </c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20">
        <f t="shared" si="5"/>
        <v>3</v>
      </c>
      <c r="AB105" s="21">
        <f t="shared" si="6"/>
        <v>595.66999999999996</v>
      </c>
      <c r="AC105" s="21">
        <f t="shared" si="7"/>
        <v>595.66999999999996</v>
      </c>
      <c r="AD105" s="22">
        <f t="shared" si="8"/>
        <v>22.651945957601942</v>
      </c>
    </row>
    <row r="106" spans="1:30" ht="14.25" x14ac:dyDescent="0.2">
      <c r="A106" s="13">
        <v>89</v>
      </c>
      <c r="B106" s="46" t="s">
        <v>401</v>
      </c>
      <c r="C106" s="42" t="s">
        <v>166</v>
      </c>
      <c r="D106" s="14" t="s">
        <v>62</v>
      </c>
      <c r="E106" s="15">
        <v>1</v>
      </c>
      <c r="F106" s="16"/>
      <c r="G106" s="15"/>
      <c r="H106" s="17"/>
      <c r="I106" s="17"/>
      <c r="J106" s="18">
        <v>1.0379</v>
      </c>
      <c r="K106" s="15"/>
      <c r="L106" s="43">
        <v>1314</v>
      </c>
      <c r="M106" s="44">
        <v>1750</v>
      </c>
      <c r="N106" s="45">
        <v>1223</v>
      </c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20">
        <f t="shared" si="5"/>
        <v>3</v>
      </c>
      <c r="AB106" s="21">
        <f t="shared" si="6"/>
        <v>1429</v>
      </c>
      <c r="AC106" s="21">
        <f t="shared" si="7"/>
        <v>1429</v>
      </c>
      <c r="AD106" s="22">
        <f t="shared" si="8"/>
        <v>19.712602897623547</v>
      </c>
    </row>
    <row r="107" spans="1:30" ht="14.25" x14ac:dyDescent="0.2">
      <c r="A107" s="13">
        <v>90</v>
      </c>
      <c r="B107" s="46" t="s">
        <v>402</v>
      </c>
      <c r="C107" s="42" t="s">
        <v>167</v>
      </c>
      <c r="D107" s="14" t="s">
        <v>62</v>
      </c>
      <c r="E107" s="15">
        <v>1</v>
      </c>
      <c r="F107" s="16"/>
      <c r="G107" s="15"/>
      <c r="H107" s="17"/>
      <c r="I107" s="17"/>
      <c r="J107" s="18">
        <v>1.0379</v>
      </c>
      <c r="K107" s="15"/>
      <c r="L107" s="43">
        <v>2072</v>
      </c>
      <c r="M107" s="44">
        <v>2600</v>
      </c>
      <c r="N107" s="45">
        <v>1929</v>
      </c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20">
        <f t="shared" si="5"/>
        <v>3</v>
      </c>
      <c r="AB107" s="21">
        <f t="shared" si="6"/>
        <v>2200.34</v>
      </c>
      <c r="AC107" s="21">
        <f t="shared" si="7"/>
        <v>2200.34</v>
      </c>
      <c r="AD107" s="22">
        <f t="shared" si="8"/>
        <v>16.062489863337468</v>
      </c>
    </row>
    <row r="108" spans="1:30" ht="14.25" x14ac:dyDescent="0.2">
      <c r="A108" s="13">
        <v>91</v>
      </c>
      <c r="B108" s="46" t="s">
        <v>403</v>
      </c>
      <c r="C108" s="42" t="s">
        <v>168</v>
      </c>
      <c r="D108" s="14" t="s">
        <v>62</v>
      </c>
      <c r="E108" s="15">
        <v>1</v>
      </c>
      <c r="F108" s="16"/>
      <c r="G108" s="15"/>
      <c r="H108" s="17"/>
      <c r="I108" s="17"/>
      <c r="J108" s="18">
        <v>1.0379</v>
      </c>
      <c r="K108" s="15"/>
      <c r="L108" s="43">
        <v>710</v>
      </c>
      <c r="M108" s="44">
        <v>765</v>
      </c>
      <c r="N108" s="45">
        <v>661</v>
      </c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20">
        <f t="shared" si="5"/>
        <v>3</v>
      </c>
      <c r="AB108" s="21">
        <f t="shared" si="6"/>
        <v>712</v>
      </c>
      <c r="AC108" s="21">
        <f t="shared" si="7"/>
        <v>712</v>
      </c>
      <c r="AD108" s="22">
        <f t="shared" si="8"/>
        <v>7.3074210895104299</v>
      </c>
    </row>
    <row r="109" spans="1:30" ht="25.5" x14ac:dyDescent="0.2">
      <c r="A109" s="13">
        <v>92</v>
      </c>
      <c r="B109" s="46" t="s">
        <v>404</v>
      </c>
      <c r="C109" s="42" t="s">
        <v>169</v>
      </c>
      <c r="D109" s="14" t="s">
        <v>62</v>
      </c>
      <c r="E109" s="15">
        <v>1</v>
      </c>
      <c r="F109" s="16"/>
      <c r="G109" s="15"/>
      <c r="H109" s="17"/>
      <c r="I109" s="17"/>
      <c r="J109" s="18">
        <v>1.0379</v>
      </c>
      <c r="K109" s="15"/>
      <c r="L109" s="43">
        <v>233</v>
      </c>
      <c r="M109" s="44">
        <v>255</v>
      </c>
      <c r="N109" s="45">
        <v>217</v>
      </c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20">
        <f t="shared" si="5"/>
        <v>3</v>
      </c>
      <c r="AB109" s="21">
        <f t="shared" si="6"/>
        <v>235</v>
      </c>
      <c r="AC109" s="21">
        <f t="shared" si="7"/>
        <v>235</v>
      </c>
      <c r="AD109" s="22">
        <f t="shared" si="8"/>
        <v>8.1186315014208148</v>
      </c>
    </row>
    <row r="110" spans="1:30" ht="25.5" x14ac:dyDescent="0.2">
      <c r="A110" s="13">
        <v>93</v>
      </c>
      <c r="B110" s="46" t="s">
        <v>405</v>
      </c>
      <c r="C110" s="42" t="s">
        <v>170</v>
      </c>
      <c r="D110" s="14" t="s">
        <v>62</v>
      </c>
      <c r="E110" s="15">
        <v>1</v>
      </c>
      <c r="F110" s="16"/>
      <c r="G110" s="15"/>
      <c r="H110" s="17"/>
      <c r="I110" s="17"/>
      <c r="J110" s="18">
        <v>1.0379</v>
      </c>
      <c r="K110" s="15"/>
      <c r="L110" s="43">
        <v>3133</v>
      </c>
      <c r="M110" s="44">
        <v>3378</v>
      </c>
      <c r="N110" s="45">
        <v>2917</v>
      </c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20">
        <f t="shared" si="5"/>
        <v>3</v>
      </c>
      <c r="AB110" s="21">
        <f t="shared" si="6"/>
        <v>3142.67</v>
      </c>
      <c r="AC110" s="21">
        <f t="shared" si="7"/>
        <v>3142.67</v>
      </c>
      <c r="AD110" s="22">
        <f t="shared" si="8"/>
        <v>7.3393634865870512</v>
      </c>
    </row>
    <row r="111" spans="1:30" ht="14.25" x14ac:dyDescent="0.2">
      <c r="A111" s="13">
        <v>94</v>
      </c>
      <c r="B111" s="46" t="s">
        <v>406</v>
      </c>
      <c r="C111" s="42" t="s">
        <v>171</v>
      </c>
      <c r="D111" s="14" t="s">
        <v>62</v>
      </c>
      <c r="E111" s="15">
        <v>1</v>
      </c>
      <c r="F111" s="16"/>
      <c r="G111" s="15"/>
      <c r="H111" s="17"/>
      <c r="I111" s="17"/>
      <c r="J111" s="18">
        <v>1.0379</v>
      </c>
      <c r="K111" s="15"/>
      <c r="L111" s="43">
        <v>2307</v>
      </c>
      <c r="M111" s="44">
        <v>2580</v>
      </c>
      <c r="N111" s="45">
        <v>2148</v>
      </c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20">
        <f t="shared" si="5"/>
        <v>3</v>
      </c>
      <c r="AB111" s="21">
        <f t="shared" si="6"/>
        <v>2345</v>
      </c>
      <c r="AC111" s="21">
        <f t="shared" si="7"/>
        <v>2345</v>
      </c>
      <c r="AD111" s="22">
        <f t="shared" si="8"/>
        <v>9.3173800768652413</v>
      </c>
    </row>
    <row r="112" spans="1:30" ht="14.25" x14ac:dyDescent="0.2">
      <c r="A112" s="13">
        <v>95</v>
      </c>
      <c r="B112" s="46" t="s">
        <v>407</v>
      </c>
      <c r="C112" s="42" t="s">
        <v>172</v>
      </c>
      <c r="D112" s="14" t="s">
        <v>62</v>
      </c>
      <c r="E112" s="15">
        <v>1</v>
      </c>
      <c r="F112" s="16"/>
      <c r="G112" s="15"/>
      <c r="H112" s="17"/>
      <c r="I112" s="17"/>
      <c r="J112" s="18">
        <v>1.0379</v>
      </c>
      <c r="K112" s="15"/>
      <c r="L112" s="43">
        <v>2051</v>
      </c>
      <c r="M112" s="44">
        <v>2211</v>
      </c>
      <c r="N112" s="45">
        <v>1910</v>
      </c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20">
        <f t="shared" si="5"/>
        <v>3</v>
      </c>
      <c r="AB112" s="21">
        <f t="shared" si="6"/>
        <v>2057.34</v>
      </c>
      <c r="AC112" s="21">
        <f t="shared" si="7"/>
        <v>2057.34</v>
      </c>
      <c r="AD112" s="22">
        <f t="shared" si="8"/>
        <v>7.3201275173390918</v>
      </c>
    </row>
    <row r="113" spans="1:30" ht="14.25" x14ac:dyDescent="0.2">
      <c r="A113" s="13">
        <v>96</v>
      </c>
      <c r="B113" s="46" t="s">
        <v>408</v>
      </c>
      <c r="C113" s="42" t="s">
        <v>173</v>
      </c>
      <c r="D113" s="14" t="s">
        <v>62</v>
      </c>
      <c r="E113" s="15">
        <v>1</v>
      </c>
      <c r="F113" s="16"/>
      <c r="G113" s="15"/>
      <c r="H113" s="17"/>
      <c r="I113" s="17"/>
      <c r="J113" s="18">
        <v>1.0379</v>
      </c>
      <c r="K113" s="15"/>
      <c r="L113" s="43">
        <v>1081</v>
      </c>
      <c r="M113" s="44">
        <v>1256</v>
      </c>
      <c r="N113" s="45">
        <v>1006</v>
      </c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20">
        <f t="shared" si="5"/>
        <v>3</v>
      </c>
      <c r="AB113" s="21">
        <f t="shared" si="6"/>
        <v>1114.3399999999999</v>
      </c>
      <c r="AC113" s="21">
        <f t="shared" si="7"/>
        <v>1114.3399999999999</v>
      </c>
      <c r="AD113" s="22">
        <f t="shared" si="8"/>
        <v>11.512647485163606</v>
      </c>
    </row>
    <row r="114" spans="1:30" ht="14.25" x14ac:dyDescent="0.2">
      <c r="A114" s="13">
        <v>97</v>
      </c>
      <c r="B114" s="46" t="s">
        <v>409</v>
      </c>
      <c r="C114" s="42" t="s">
        <v>174</v>
      </c>
      <c r="D114" s="14" t="s">
        <v>62</v>
      </c>
      <c r="E114" s="15">
        <v>1</v>
      </c>
      <c r="F114" s="16"/>
      <c r="G114" s="15"/>
      <c r="H114" s="17"/>
      <c r="I114" s="17"/>
      <c r="J114" s="18">
        <v>1.0379</v>
      </c>
      <c r="K114" s="15"/>
      <c r="L114" s="43">
        <v>1780</v>
      </c>
      <c r="M114" s="44">
        <v>1920</v>
      </c>
      <c r="N114" s="45">
        <v>1658</v>
      </c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20">
        <f t="shared" si="5"/>
        <v>3</v>
      </c>
      <c r="AB114" s="21">
        <f t="shared" si="6"/>
        <v>1786</v>
      </c>
      <c r="AC114" s="21">
        <f t="shared" si="7"/>
        <v>1786</v>
      </c>
      <c r="AD114" s="22">
        <f t="shared" si="8"/>
        <v>7.340594229147765</v>
      </c>
    </row>
    <row r="115" spans="1:30" ht="25.5" x14ac:dyDescent="0.2">
      <c r="A115" s="13">
        <v>98</v>
      </c>
      <c r="B115" s="46" t="s">
        <v>410</v>
      </c>
      <c r="C115" s="42" t="s">
        <v>175</v>
      </c>
      <c r="D115" s="14" t="s">
        <v>62</v>
      </c>
      <c r="E115" s="15">
        <v>1</v>
      </c>
      <c r="F115" s="16"/>
      <c r="G115" s="15"/>
      <c r="H115" s="17"/>
      <c r="I115" s="17"/>
      <c r="J115" s="18">
        <v>1.0379</v>
      </c>
      <c r="K115" s="15"/>
      <c r="L115" s="43">
        <v>919</v>
      </c>
      <c r="M115" s="44">
        <v>1000</v>
      </c>
      <c r="N115" s="45">
        <v>855</v>
      </c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20">
        <f t="shared" si="5"/>
        <v>3</v>
      </c>
      <c r="AB115" s="21">
        <f t="shared" si="6"/>
        <v>924.67000000000007</v>
      </c>
      <c r="AC115" s="21">
        <f t="shared" si="7"/>
        <v>924.67000000000007</v>
      </c>
      <c r="AD115" s="22">
        <f t="shared" si="8"/>
        <v>7.858576804335704</v>
      </c>
    </row>
    <row r="116" spans="1:30" ht="14.25" x14ac:dyDescent="0.2">
      <c r="A116" s="13">
        <v>99</v>
      </c>
      <c r="B116" s="46" t="s">
        <v>411</v>
      </c>
      <c r="C116" s="42" t="s">
        <v>176</v>
      </c>
      <c r="D116" s="14" t="s">
        <v>62</v>
      </c>
      <c r="E116" s="15">
        <v>1</v>
      </c>
      <c r="F116" s="16"/>
      <c r="G116" s="15"/>
      <c r="H116" s="17"/>
      <c r="I116" s="17"/>
      <c r="J116" s="18">
        <v>1.0379</v>
      </c>
      <c r="K116" s="15"/>
      <c r="L116" s="43">
        <v>1140</v>
      </c>
      <c r="M116" s="44">
        <v>1400</v>
      </c>
      <c r="N116" s="45">
        <v>1062</v>
      </c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20">
        <f t="shared" si="5"/>
        <v>3</v>
      </c>
      <c r="AB116" s="21">
        <f t="shared" si="6"/>
        <v>1200.67</v>
      </c>
      <c r="AC116" s="21">
        <f t="shared" si="7"/>
        <v>1200.67</v>
      </c>
      <c r="AD116" s="22">
        <f t="shared" si="8"/>
        <v>14.739965304738654</v>
      </c>
    </row>
    <row r="117" spans="1:30" ht="14.25" x14ac:dyDescent="0.2">
      <c r="A117" s="13">
        <v>100</v>
      </c>
      <c r="B117" s="46" t="s">
        <v>412</v>
      </c>
      <c r="C117" s="42" t="s">
        <v>177</v>
      </c>
      <c r="D117" s="14" t="s">
        <v>62</v>
      </c>
      <c r="E117" s="15">
        <v>1</v>
      </c>
      <c r="F117" s="16"/>
      <c r="G117" s="15"/>
      <c r="H117" s="17"/>
      <c r="I117" s="17"/>
      <c r="J117" s="18">
        <v>1.0379</v>
      </c>
      <c r="K117" s="15"/>
      <c r="L117" s="43">
        <v>942</v>
      </c>
      <c r="M117" s="44">
        <v>1015</v>
      </c>
      <c r="N117" s="45">
        <v>878</v>
      </c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20">
        <f t="shared" si="5"/>
        <v>3</v>
      </c>
      <c r="AB117" s="21">
        <f t="shared" si="6"/>
        <v>945</v>
      </c>
      <c r="AC117" s="21">
        <f t="shared" si="7"/>
        <v>945</v>
      </c>
      <c r="AD117" s="22">
        <f t="shared" si="8"/>
        <v>7.2538891393074572</v>
      </c>
    </row>
    <row r="118" spans="1:30" ht="25.5" x14ac:dyDescent="0.2">
      <c r="A118" s="13">
        <v>101</v>
      </c>
      <c r="B118" s="46" t="s">
        <v>413</v>
      </c>
      <c r="C118" s="42" t="s">
        <v>178</v>
      </c>
      <c r="D118" s="14" t="s">
        <v>62</v>
      </c>
      <c r="E118" s="15">
        <v>1</v>
      </c>
      <c r="F118" s="16"/>
      <c r="G118" s="15"/>
      <c r="H118" s="17"/>
      <c r="I118" s="17"/>
      <c r="J118" s="18">
        <v>1.0379</v>
      </c>
      <c r="K118" s="15"/>
      <c r="L118" s="43">
        <v>8827</v>
      </c>
      <c r="M118" s="44">
        <v>9800</v>
      </c>
      <c r="N118" s="45">
        <v>8323</v>
      </c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20">
        <f t="shared" si="5"/>
        <v>3</v>
      </c>
      <c r="AB118" s="21">
        <f t="shared" si="6"/>
        <v>8983.34</v>
      </c>
      <c r="AC118" s="21">
        <f t="shared" si="7"/>
        <v>8983.34</v>
      </c>
      <c r="AD118" s="22">
        <f t="shared" si="8"/>
        <v>8.357779926049469</v>
      </c>
    </row>
    <row r="119" spans="1:30" ht="14.25" x14ac:dyDescent="0.2">
      <c r="A119" s="13">
        <v>102</v>
      </c>
      <c r="B119" s="46" t="s">
        <v>414</v>
      </c>
      <c r="C119" s="42" t="s">
        <v>179</v>
      </c>
      <c r="D119" s="14" t="s">
        <v>62</v>
      </c>
      <c r="E119" s="15">
        <v>1</v>
      </c>
      <c r="F119" s="16"/>
      <c r="G119" s="15"/>
      <c r="H119" s="17"/>
      <c r="I119" s="17"/>
      <c r="J119" s="18">
        <v>1.0379</v>
      </c>
      <c r="K119" s="15"/>
      <c r="L119" s="43">
        <v>2976</v>
      </c>
      <c r="M119" s="44">
        <v>3500</v>
      </c>
      <c r="N119" s="45">
        <v>2805</v>
      </c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20">
        <f t="shared" si="5"/>
        <v>3</v>
      </c>
      <c r="AB119" s="21">
        <f t="shared" si="6"/>
        <v>3093.67</v>
      </c>
      <c r="AC119" s="21">
        <f t="shared" si="7"/>
        <v>3093.67</v>
      </c>
      <c r="AD119" s="22">
        <f t="shared" si="8"/>
        <v>11.705612836725418</v>
      </c>
    </row>
    <row r="120" spans="1:30" ht="25.5" x14ac:dyDescent="0.2">
      <c r="A120" s="13">
        <v>103</v>
      </c>
      <c r="B120" s="46" t="s">
        <v>415</v>
      </c>
      <c r="C120" s="42" t="s">
        <v>180</v>
      </c>
      <c r="D120" s="14" t="s">
        <v>62</v>
      </c>
      <c r="E120" s="15">
        <v>1</v>
      </c>
      <c r="F120" s="16"/>
      <c r="G120" s="15"/>
      <c r="H120" s="17"/>
      <c r="I120" s="17"/>
      <c r="J120" s="18">
        <v>1.0379</v>
      </c>
      <c r="K120" s="15"/>
      <c r="L120" s="43">
        <v>1375</v>
      </c>
      <c r="M120" s="44">
        <v>1500</v>
      </c>
      <c r="N120" s="45">
        <v>1296</v>
      </c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20">
        <f t="shared" si="5"/>
        <v>3</v>
      </c>
      <c r="AB120" s="21">
        <f t="shared" si="6"/>
        <v>1390.34</v>
      </c>
      <c r="AC120" s="21">
        <f t="shared" si="7"/>
        <v>1390.34</v>
      </c>
      <c r="AD120" s="22">
        <f t="shared" si="8"/>
        <v>7.3982441195205526</v>
      </c>
    </row>
    <row r="121" spans="1:30" ht="25.5" x14ac:dyDescent="0.2">
      <c r="A121" s="13">
        <v>104</v>
      </c>
      <c r="B121" s="46" t="s">
        <v>416</v>
      </c>
      <c r="C121" s="42" t="s">
        <v>181</v>
      </c>
      <c r="D121" s="14" t="s">
        <v>62</v>
      </c>
      <c r="E121" s="15">
        <v>1</v>
      </c>
      <c r="F121" s="16"/>
      <c r="G121" s="15"/>
      <c r="H121" s="17"/>
      <c r="I121" s="17"/>
      <c r="J121" s="18">
        <v>1.0379</v>
      </c>
      <c r="K121" s="15"/>
      <c r="L121" s="43">
        <v>1378</v>
      </c>
      <c r="M121" s="44">
        <v>1569</v>
      </c>
      <c r="N121" s="45">
        <v>1300</v>
      </c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20">
        <f t="shared" si="5"/>
        <v>3</v>
      </c>
      <c r="AB121" s="21">
        <f t="shared" si="6"/>
        <v>1415.67</v>
      </c>
      <c r="AC121" s="21">
        <f t="shared" si="7"/>
        <v>1415.67</v>
      </c>
      <c r="AD121" s="22">
        <f t="shared" si="8"/>
        <v>9.7762318276936799</v>
      </c>
    </row>
    <row r="122" spans="1:30" ht="25.5" x14ac:dyDescent="0.2">
      <c r="A122" s="13">
        <v>105</v>
      </c>
      <c r="B122" s="46" t="s">
        <v>417</v>
      </c>
      <c r="C122" s="42" t="s">
        <v>182</v>
      </c>
      <c r="D122" s="14" t="s">
        <v>62</v>
      </c>
      <c r="E122" s="15">
        <v>1</v>
      </c>
      <c r="F122" s="16"/>
      <c r="G122" s="15"/>
      <c r="H122" s="17"/>
      <c r="I122" s="17"/>
      <c r="J122" s="18">
        <v>1.0379</v>
      </c>
      <c r="K122" s="15"/>
      <c r="L122" s="43">
        <v>915</v>
      </c>
      <c r="M122" s="44">
        <v>986</v>
      </c>
      <c r="N122" s="45">
        <v>862</v>
      </c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20">
        <f t="shared" si="5"/>
        <v>3</v>
      </c>
      <c r="AB122" s="21">
        <f t="shared" si="6"/>
        <v>921</v>
      </c>
      <c r="AC122" s="21">
        <f t="shared" si="7"/>
        <v>921</v>
      </c>
      <c r="AD122" s="22">
        <f t="shared" si="8"/>
        <v>6.7554137808044645</v>
      </c>
    </row>
    <row r="123" spans="1:30" ht="14.25" x14ac:dyDescent="0.2">
      <c r="A123" s="13">
        <v>106</v>
      </c>
      <c r="B123" s="46" t="s">
        <v>418</v>
      </c>
      <c r="C123" s="42" t="s">
        <v>183</v>
      </c>
      <c r="D123" s="14" t="s">
        <v>62</v>
      </c>
      <c r="E123" s="15">
        <v>1</v>
      </c>
      <c r="F123" s="16"/>
      <c r="G123" s="15"/>
      <c r="H123" s="17"/>
      <c r="I123" s="17"/>
      <c r="J123" s="18">
        <v>1.0379</v>
      </c>
      <c r="K123" s="15"/>
      <c r="L123" s="43">
        <v>736</v>
      </c>
      <c r="M123" s="44">
        <v>799</v>
      </c>
      <c r="N123" s="45">
        <v>695</v>
      </c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20">
        <f t="shared" si="5"/>
        <v>3</v>
      </c>
      <c r="AB123" s="21">
        <f t="shared" si="6"/>
        <v>743.34</v>
      </c>
      <c r="AC123" s="21">
        <f t="shared" si="7"/>
        <v>743.34</v>
      </c>
      <c r="AD123" s="22">
        <f t="shared" si="8"/>
        <v>7.0474325341925601</v>
      </c>
    </row>
    <row r="124" spans="1:30" ht="14.25" x14ac:dyDescent="0.2">
      <c r="A124" s="13">
        <v>107</v>
      </c>
      <c r="B124" s="46" t="s">
        <v>419</v>
      </c>
      <c r="C124" s="42" t="s">
        <v>184</v>
      </c>
      <c r="D124" s="14" t="s">
        <v>62</v>
      </c>
      <c r="E124" s="15">
        <v>1</v>
      </c>
      <c r="F124" s="16"/>
      <c r="G124" s="15"/>
      <c r="H124" s="17"/>
      <c r="I124" s="17"/>
      <c r="J124" s="18">
        <v>1.0379</v>
      </c>
      <c r="K124" s="15"/>
      <c r="L124" s="43">
        <v>9272</v>
      </c>
      <c r="M124" s="44">
        <v>10500</v>
      </c>
      <c r="N124" s="45">
        <v>8795</v>
      </c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20">
        <f t="shared" si="5"/>
        <v>3</v>
      </c>
      <c r="AB124" s="21">
        <f t="shared" si="6"/>
        <v>9522.34</v>
      </c>
      <c r="AC124" s="21">
        <f t="shared" si="7"/>
        <v>9522.34</v>
      </c>
      <c r="AD124" s="22">
        <f t="shared" si="8"/>
        <v>9.2375845041933324</v>
      </c>
    </row>
    <row r="125" spans="1:30" ht="14.25" x14ac:dyDescent="0.2">
      <c r="A125" s="13">
        <v>108</v>
      </c>
      <c r="B125" s="46" t="s">
        <v>420</v>
      </c>
      <c r="C125" s="42" t="s">
        <v>185</v>
      </c>
      <c r="D125" s="14" t="s">
        <v>62</v>
      </c>
      <c r="E125" s="15">
        <v>1</v>
      </c>
      <c r="F125" s="16"/>
      <c r="G125" s="15"/>
      <c r="H125" s="17"/>
      <c r="I125" s="17"/>
      <c r="J125" s="18">
        <v>1.0379</v>
      </c>
      <c r="K125" s="15"/>
      <c r="L125" s="43">
        <v>9488</v>
      </c>
      <c r="M125" s="44">
        <v>10800</v>
      </c>
      <c r="N125" s="45">
        <v>8999</v>
      </c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20">
        <f t="shared" si="5"/>
        <v>3</v>
      </c>
      <c r="AB125" s="21">
        <f t="shared" si="6"/>
        <v>9762.34</v>
      </c>
      <c r="AC125" s="21">
        <f t="shared" si="7"/>
        <v>9762.34</v>
      </c>
      <c r="AD125" s="22">
        <f t="shared" si="8"/>
        <v>9.5398565355802241</v>
      </c>
    </row>
    <row r="126" spans="1:30" ht="14.25" x14ac:dyDescent="0.2">
      <c r="A126" s="13">
        <v>109</v>
      </c>
      <c r="B126" s="46" t="s">
        <v>421</v>
      </c>
      <c r="C126" s="42" t="s">
        <v>186</v>
      </c>
      <c r="D126" s="14" t="s">
        <v>62</v>
      </c>
      <c r="E126" s="15">
        <v>1</v>
      </c>
      <c r="F126" s="16"/>
      <c r="G126" s="15"/>
      <c r="H126" s="17"/>
      <c r="I126" s="17"/>
      <c r="J126" s="18">
        <v>1.0379</v>
      </c>
      <c r="K126" s="15"/>
      <c r="L126" s="43">
        <v>1848</v>
      </c>
      <c r="M126" s="44">
        <v>2050</v>
      </c>
      <c r="N126" s="45">
        <v>1753.5</v>
      </c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20">
        <f t="shared" si="5"/>
        <v>3</v>
      </c>
      <c r="AB126" s="21">
        <f t="shared" si="6"/>
        <v>1883.8400000000001</v>
      </c>
      <c r="AC126" s="21">
        <f t="shared" si="7"/>
        <v>1883.8400000000001</v>
      </c>
      <c r="AD126" s="22">
        <f t="shared" si="8"/>
        <v>8.0401277088846115</v>
      </c>
    </row>
    <row r="127" spans="1:30" ht="25.5" x14ac:dyDescent="0.2">
      <c r="A127" s="13">
        <v>110</v>
      </c>
      <c r="B127" s="46" t="s">
        <v>422</v>
      </c>
      <c r="C127" s="42" t="s">
        <v>187</v>
      </c>
      <c r="D127" s="14" t="s">
        <v>62</v>
      </c>
      <c r="E127" s="15">
        <v>1</v>
      </c>
      <c r="F127" s="16"/>
      <c r="G127" s="15"/>
      <c r="H127" s="17"/>
      <c r="I127" s="17"/>
      <c r="J127" s="18">
        <v>1.0379</v>
      </c>
      <c r="K127" s="15"/>
      <c r="L127" s="43">
        <v>2847</v>
      </c>
      <c r="M127" s="44">
        <v>3500</v>
      </c>
      <c r="N127" s="45">
        <v>2700</v>
      </c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20">
        <f t="shared" si="5"/>
        <v>3</v>
      </c>
      <c r="AB127" s="21">
        <f t="shared" si="6"/>
        <v>3015.67</v>
      </c>
      <c r="AC127" s="21">
        <f t="shared" si="7"/>
        <v>3015.67</v>
      </c>
      <c r="AD127" s="22">
        <f t="shared" si="8"/>
        <v>14.120777155158576</v>
      </c>
    </row>
    <row r="128" spans="1:30" ht="25.5" x14ac:dyDescent="0.2">
      <c r="A128" s="13">
        <v>111</v>
      </c>
      <c r="B128" s="46" t="s">
        <v>423</v>
      </c>
      <c r="C128" s="42" t="s">
        <v>188</v>
      </c>
      <c r="D128" s="14" t="s">
        <v>62</v>
      </c>
      <c r="E128" s="15">
        <v>1</v>
      </c>
      <c r="F128" s="16"/>
      <c r="G128" s="15"/>
      <c r="H128" s="17"/>
      <c r="I128" s="17"/>
      <c r="J128" s="18">
        <v>1.0379</v>
      </c>
      <c r="K128" s="15"/>
      <c r="L128" s="43">
        <v>217</v>
      </c>
      <c r="M128" s="44">
        <v>250</v>
      </c>
      <c r="N128" s="45">
        <v>205</v>
      </c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20">
        <f t="shared" si="5"/>
        <v>3</v>
      </c>
      <c r="AB128" s="21">
        <f t="shared" si="6"/>
        <v>224</v>
      </c>
      <c r="AC128" s="21">
        <f t="shared" si="7"/>
        <v>224</v>
      </c>
      <c r="AD128" s="22">
        <f t="shared" si="8"/>
        <v>10.402839462259861</v>
      </c>
    </row>
    <row r="129" spans="1:30" ht="25.5" x14ac:dyDescent="0.2">
      <c r="A129" s="13">
        <v>112</v>
      </c>
      <c r="B129" s="46" t="s">
        <v>424</v>
      </c>
      <c r="C129" s="42" t="s">
        <v>189</v>
      </c>
      <c r="D129" s="14" t="s">
        <v>62</v>
      </c>
      <c r="E129" s="15">
        <v>1</v>
      </c>
      <c r="F129" s="16"/>
      <c r="G129" s="15"/>
      <c r="H129" s="17"/>
      <c r="I129" s="17"/>
      <c r="J129" s="18">
        <v>1.0379</v>
      </c>
      <c r="K129" s="15"/>
      <c r="L129" s="43">
        <v>309</v>
      </c>
      <c r="M129" s="44">
        <v>340</v>
      </c>
      <c r="N129" s="45">
        <v>292</v>
      </c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20">
        <f t="shared" si="5"/>
        <v>3</v>
      </c>
      <c r="AB129" s="21">
        <f t="shared" si="6"/>
        <v>313.67</v>
      </c>
      <c r="AC129" s="21">
        <f t="shared" si="7"/>
        <v>313.67</v>
      </c>
      <c r="AD129" s="22">
        <f t="shared" si="8"/>
        <v>7.7590777297889737</v>
      </c>
    </row>
    <row r="130" spans="1:30" ht="14.25" x14ac:dyDescent="0.2">
      <c r="A130" s="13">
        <v>113</v>
      </c>
      <c r="B130" s="46" t="s">
        <v>425</v>
      </c>
      <c r="C130" s="42" t="s">
        <v>190</v>
      </c>
      <c r="D130" s="14" t="s">
        <v>62</v>
      </c>
      <c r="E130" s="15">
        <v>1</v>
      </c>
      <c r="F130" s="16"/>
      <c r="G130" s="15"/>
      <c r="H130" s="17"/>
      <c r="I130" s="17"/>
      <c r="J130" s="18">
        <v>1.0379</v>
      </c>
      <c r="K130" s="15"/>
      <c r="L130" s="43">
        <v>261</v>
      </c>
      <c r="M130" s="44">
        <v>290</v>
      </c>
      <c r="N130" s="45">
        <v>246</v>
      </c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20">
        <f t="shared" si="5"/>
        <v>3</v>
      </c>
      <c r="AB130" s="21">
        <f t="shared" si="6"/>
        <v>265.67</v>
      </c>
      <c r="AC130" s="21">
        <f t="shared" si="7"/>
        <v>265.67</v>
      </c>
      <c r="AD130" s="22">
        <f t="shared" si="8"/>
        <v>8.41951748149088</v>
      </c>
    </row>
    <row r="131" spans="1:30" ht="25.5" x14ac:dyDescent="0.2">
      <c r="A131" s="13">
        <v>114</v>
      </c>
      <c r="B131" s="46" t="s">
        <v>426</v>
      </c>
      <c r="C131" s="42" t="s">
        <v>191</v>
      </c>
      <c r="D131" s="14" t="s">
        <v>62</v>
      </c>
      <c r="E131" s="15">
        <v>1</v>
      </c>
      <c r="F131" s="16"/>
      <c r="G131" s="15"/>
      <c r="H131" s="17"/>
      <c r="I131" s="17"/>
      <c r="J131" s="18">
        <v>1.0379</v>
      </c>
      <c r="K131" s="15"/>
      <c r="L131" s="43">
        <v>210</v>
      </c>
      <c r="M131" s="44">
        <v>230</v>
      </c>
      <c r="N131" s="45">
        <v>194</v>
      </c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20">
        <f t="shared" si="5"/>
        <v>3</v>
      </c>
      <c r="AB131" s="21">
        <f t="shared" si="6"/>
        <v>211.34</v>
      </c>
      <c r="AC131" s="21">
        <f t="shared" si="7"/>
        <v>211.34</v>
      </c>
      <c r="AD131" s="22">
        <f t="shared" si="8"/>
        <v>8.5345883464046448</v>
      </c>
    </row>
    <row r="132" spans="1:30" ht="14.25" x14ac:dyDescent="0.2">
      <c r="A132" s="13">
        <v>115</v>
      </c>
      <c r="B132" s="46" t="s">
        <v>427</v>
      </c>
      <c r="C132" s="42" t="s">
        <v>192</v>
      </c>
      <c r="D132" s="14" t="s">
        <v>62</v>
      </c>
      <c r="E132" s="15">
        <v>1</v>
      </c>
      <c r="F132" s="16"/>
      <c r="G132" s="15"/>
      <c r="H132" s="17"/>
      <c r="I132" s="17"/>
      <c r="J132" s="18">
        <v>1.0379</v>
      </c>
      <c r="K132" s="15"/>
      <c r="L132" s="43">
        <v>1181</v>
      </c>
      <c r="M132" s="44">
        <v>1300</v>
      </c>
      <c r="N132" s="45">
        <v>1095</v>
      </c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20">
        <f t="shared" si="5"/>
        <v>3</v>
      </c>
      <c r="AB132" s="21">
        <f t="shared" si="6"/>
        <v>1192</v>
      </c>
      <c r="AC132" s="21">
        <f t="shared" si="7"/>
        <v>1192</v>
      </c>
      <c r="AD132" s="22">
        <f t="shared" si="8"/>
        <v>8.6360512660186988</v>
      </c>
    </row>
    <row r="133" spans="1:30" ht="14.25" x14ac:dyDescent="0.2">
      <c r="A133" s="13">
        <v>116</v>
      </c>
      <c r="B133" s="46" t="s">
        <v>428</v>
      </c>
      <c r="C133" s="42" t="s">
        <v>193</v>
      </c>
      <c r="D133" s="14" t="s">
        <v>62</v>
      </c>
      <c r="E133" s="15">
        <v>1</v>
      </c>
      <c r="F133" s="16"/>
      <c r="G133" s="15"/>
      <c r="H133" s="17"/>
      <c r="I133" s="17"/>
      <c r="J133" s="18">
        <v>1.0379</v>
      </c>
      <c r="K133" s="15"/>
      <c r="L133" s="43">
        <v>2471</v>
      </c>
      <c r="M133" s="44">
        <v>2800</v>
      </c>
      <c r="N133" s="45">
        <v>2290</v>
      </c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20">
        <f t="shared" si="5"/>
        <v>3</v>
      </c>
      <c r="AB133" s="21">
        <f t="shared" si="6"/>
        <v>2520.34</v>
      </c>
      <c r="AC133" s="21">
        <f t="shared" si="7"/>
        <v>2520.34</v>
      </c>
      <c r="AD133" s="22">
        <f t="shared" si="8"/>
        <v>10.258707717516145</v>
      </c>
    </row>
    <row r="134" spans="1:30" ht="14.25" x14ac:dyDescent="0.2">
      <c r="A134" s="13">
        <v>117</v>
      </c>
      <c r="B134" s="46" t="s">
        <v>429</v>
      </c>
      <c r="C134" s="42" t="s">
        <v>194</v>
      </c>
      <c r="D134" s="14" t="s">
        <v>62</v>
      </c>
      <c r="E134" s="15">
        <v>1</v>
      </c>
      <c r="F134" s="16"/>
      <c r="G134" s="15"/>
      <c r="H134" s="17"/>
      <c r="I134" s="17"/>
      <c r="J134" s="18">
        <v>1.0379</v>
      </c>
      <c r="K134" s="15"/>
      <c r="L134" s="43">
        <v>1217</v>
      </c>
      <c r="M134" s="44">
        <v>1350</v>
      </c>
      <c r="N134" s="45">
        <v>1128</v>
      </c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20">
        <f t="shared" si="5"/>
        <v>3</v>
      </c>
      <c r="AB134" s="21">
        <f t="shared" si="6"/>
        <v>1231.67</v>
      </c>
      <c r="AC134" s="21">
        <f t="shared" si="7"/>
        <v>1231.67</v>
      </c>
      <c r="AD134" s="22">
        <f t="shared" si="8"/>
        <v>9.0709656973031123</v>
      </c>
    </row>
    <row r="135" spans="1:30" ht="14.25" x14ac:dyDescent="0.2">
      <c r="A135" s="13">
        <v>118</v>
      </c>
      <c r="B135" s="46" t="s">
        <v>430</v>
      </c>
      <c r="C135" s="42" t="s">
        <v>195</v>
      </c>
      <c r="D135" s="14" t="s">
        <v>62</v>
      </c>
      <c r="E135" s="15">
        <v>1</v>
      </c>
      <c r="F135" s="16"/>
      <c r="G135" s="15"/>
      <c r="H135" s="17"/>
      <c r="I135" s="17"/>
      <c r="J135" s="18">
        <v>1.0379</v>
      </c>
      <c r="K135" s="15"/>
      <c r="L135" s="43">
        <v>2043</v>
      </c>
      <c r="M135" s="44">
        <v>2240</v>
      </c>
      <c r="N135" s="45">
        <v>1893</v>
      </c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20">
        <f t="shared" si="5"/>
        <v>3</v>
      </c>
      <c r="AB135" s="21">
        <f t="shared" si="6"/>
        <v>2058.67</v>
      </c>
      <c r="AC135" s="21">
        <f t="shared" si="7"/>
        <v>2058.67</v>
      </c>
      <c r="AD135" s="22">
        <f t="shared" si="8"/>
        <v>8.4535010931034389</v>
      </c>
    </row>
    <row r="136" spans="1:30" ht="14.25" x14ac:dyDescent="0.2">
      <c r="A136" s="13">
        <v>119</v>
      </c>
      <c r="B136" s="46" t="s">
        <v>431</v>
      </c>
      <c r="C136" s="42" t="s">
        <v>196</v>
      </c>
      <c r="D136" s="14" t="s">
        <v>62</v>
      </c>
      <c r="E136" s="15">
        <v>1</v>
      </c>
      <c r="F136" s="16"/>
      <c r="G136" s="15"/>
      <c r="H136" s="17"/>
      <c r="I136" s="17"/>
      <c r="J136" s="18">
        <v>1.0379</v>
      </c>
      <c r="K136" s="15"/>
      <c r="L136" s="43">
        <v>3555</v>
      </c>
      <c r="M136" s="44">
        <v>3999</v>
      </c>
      <c r="N136" s="45">
        <v>3295</v>
      </c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20">
        <f t="shared" si="5"/>
        <v>3</v>
      </c>
      <c r="AB136" s="21">
        <f t="shared" si="6"/>
        <v>3616.34</v>
      </c>
      <c r="AC136" s="21">
        <f t="shared" si="7"/>
        <v>3616.34</v>
      </c>
      <c r="AD136" s="22">
        <f t="shared" si="8"/>
        <v>9.8437928516498943</v>
      </c>
    </row>
    <row r="137" spans="1:30" ht="25.5" x14ac:dyDescent="0.2">
      <c r="A137" s="13">
        <v>120</v>
      </c>
      <c r="B137" s="46" t="s">
        <v>432</v>
      </c>
      <c r="C137" s="42" t="s">
        <v>197</v>
      </c>
      <c r="D137" s="14" t="s">
        <v>62</v>
      </c>
      <c r="E137" s="15">
        <v>1</v>
      </c>
      <c r="F137" s="16"/>
      <c r="G137" s="15"/>
      <c r="H137" s="17"/>
      <c r="I137" s="17"/>
      <c r="J137" s="18">
        <v>1.0379</v>
      </c>
      <c r="K137" s="15"/>
      <c r="L137" s="43">
        <v>3628</v>
      </c>
      <c r="M137" s="44">
        <v>3978</v>
      </c>
      <c r="N137" s="45">
        <v>3362.5</v>
      </c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20">
        <f t="shared" si="5"/>
        <v>3</v>
      </c>
      <c r="AB137" s="21">
        <f t="shared" si="6"/>
        <v>3656.17</v>
      </c>
      <c r="AC137" s="21">
        <f t="shared" si="7"/>
        <v>3656.17</v>
      </c>
      <c r="AD137" s="22">
        <f t="shared" si="8"/>
        <v>8.4436777820725446</v>
      </c>
    </row>
    <row r="138" spans="1:30" ht="14.25" x14ac:dyDescent="0.2">
      <c r="A138" s="13">
        <v>121</v>
      </c>
      <c r="B138" s="46" t="s">
        <v>433</v>
      </c>
      <c r="C138" s="42" t="s">
        <v>198</v>
      </c>
      <c r="D138" s="14" t="s">
        <v>62</v>
      </c>
      <c r="E138" s="15">
        <v>1</v>
      </c>
      <c r="F138" s="16"/>
      <c r="G138" s="15"/>
      <c r="H138" s="17"/>
      <c r="I138" s="17"/>
      <c r="J138" s="18">
        <v>1.0379</v>
      </c>
      <c r="K138" s="15"/>
      <c r="L138" s="43">
        <v>3564</v>
      </c>
      <c r="M138" s="44">
        <v>3908</v>
      </c>
      <c r="N138" s="45">
        <v>3303</v>
      </c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20">
        <f t="shared" si="5"/>
        <v>3</v>
      </c>
      <c r="AB138" s="21">
        <f t="shared" si="6"/>
        <v>3591.67</v>
      </c>
      <c r="AC138" s="21">
        <f t="shared" si="7"/>
        <v>3591.67</v>
      </c>
      <c r="AD138" s="22">
        <f t="shared" si="8"/>
        <v>8.4486440693316283</v>
      </c>
    </row>
    <row r="139" spans="1:30" ht="14.25" x14ac:dyDescent="0.2">
      <c r="A139" s="13">
        <v>122</v>
      </c>
      <c r="B139" s="46" t="s">
        <v>434</v>
      </c>
      <c r="C139" s="42" t="s">
        <v>199</v>
      </c>
      <c r="D139" s="14" t="s">
        <v>62</v>
      </c>
      <c r="E139" s="15">
        <v>1</v>
      </c>
      <c r="F139" s="16"/>
      <c r="G139" s="15"/>
      <c r="H139" s="17"/>
      <c r="I139" s="17"/>
      <c r="J139" s="18">
        <v>1.0379</v>
      </c>
      <c r="K139" s="15"/>
      <c r="L139" s="43">
        <v>203</v>
      </c>
      <c r="M139" s="44">
        <v>280</v>
      </c>
      <c r="N139" s="45">
        <v>189</v>
      </c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20">
        <f t="shared" si="5"/>
        <v>3</v>
      </c>
      <c r="AB139" s="21">
        <f t="shared" si="6"/>
        <v>224</v>
      </c>
      <c r="AC139" s="21">
        <f t="shared" si="7"/>
        <v>224</v>
      </c>
      <c r="AD139" s="22">
        <f t="shared" si="8"/>
        <v>21.875</v>
      </c>
    </row>
    <row r="140" spans="1:30" ht="25.5" x14ac:dyDescent="0.2">
      <c r="A140" s="13">
        <v>123</v>
      </c>
      <c r="B140" s="46" t="s">
        <v>435</v>
      </c>
      <c r="C140" s="42" t="s">
        <v>200</v>
      </c>
      <c r="D140" s="14" t="s">
        <v>62</v>
      </c>
      <c r="E140" s="15">
        <v>1</v>
      </c>
      <c r="F140" s="16"/>
      <c r="G140" s="15"/>
      <c r="H140" s="17"/>
      <c r="I140" s="17"/>
      <c r="J140" s="18">
        <v>1.0379</v>
      </c>
      <c r="K140" s="15"/>
      <c r="L140" s="43">
        <v>348</v>
      </c>
      <c r="M140" s="44">
        <v>380</v>
      </c>
      <c r="N140" s="45">
        <v>322</v>
      </c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20">
        <f t="shared" si="5"/>
        <v>3</v>
      </c>
      <c r="AB140" s="21">
        <f t="shared" si="6"/>
        <v>350</v>
      </c>
      <c r="AC140" s="21">
        <f t="shared" si="7"/>
        <v>350</v>
      </c>
      <c r="AD140" s="22">
        <f t="shared" si="8"/>
        <v>8.3004794550479701</v>
      </c>
    </row>
    <row r="141" spans="1:30" ht="14.25" x14ac:dyDescent="0.2">
      <c r="A141" s="13">
        <v>124</v>
      </c>
      <c r="B141" s="46" t="s">
        <v>436</v>
      </c>
      <c r="C141" s="42" t="s">
        <v>201</v>
      </c>
      <c r="D141" s="14" t="s">
        <v>62</v>
      </c>
      <c r="E141" s="15">
        <v>1</v>
      </c>
      <c r="F141" s="16"/>
      <c r="G141" s="15"/>
      <c r="H141" s="17"/>
      <c r="I141" s="17"/>
      <c r="J141" s="18">
        <v>1.0379</v>
      </c>
      <c r="K141" s="15"/>
      <c r="L141" s="43">
        <v>19171</v>
      </c>
      <c r="M141" s="44">
        <v>21150</v>
      </c>
      <c r="N141" s="45">
        <v>17752</v>
      </c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20">
        <f t="shared" si="5"/>
        <v>3</v>
      </c>
      <c r="AB141" s="21">
        <f t="shared" si="6"/>
        <v>19357.670000000002</v>
      </c>
      <c r="AC141" s="21">
        <f t="shared" si="7"/>
        <v>19357.670000000002</v>
      </c>
      <c r="AD141" s="22">
        <f t="shared" si="8"/>
        <v>8.8165232181276085</v>
      </c>
    </row>
    <row r="142" spans="1:30" ht="25.5" x14ac:dyDescent="0.2">
      <c r="A142" s="13">
        <v>125</v>
      </c>
      <c r="B142" s="46" t="s">
        <v>437</v>
      </c>
      <c r="C142" s="42" t="s">
        <v>202</v>
      </c>
      <c r="D142" s="14" t="s">
        <v>62</v>
      </c>
      <c r="E142" s="15">
        <v>1</v>
      </c>
      <c r="F142" s="16"/>
      <c r="G142" s="15"/>
      <c r="H142" s="17"/>
      <c r="I142" s="17"/>
      <c r="J142" s="18">
        <v>1.0379</v>
      </c>
      <c r="K142" s="15"/>
      <c r="L142" s="43">
        <v>575</v>
      </c>
      <c r="M142" s="44">
        <v>650</v>
      </c>
      <c r="N142" s="45">
        <v>529</v>
      </c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20">
        <f t="shared" si="5"/>
        <v>3</v>
      </c>
      <c r="AB142" s="21">
        <f t="shared" si="6"/>
        <v>584.66999999999996</v>
      </c>
      <c r="AC142" s="21">
        <f t="shared" si="7"/>
        <v>584.66999999999996</v>
      </c>
      <c r="AD142" s="22">
        <f t="shared" si="8"/>
        <v>10.446312418906743</v>
      </c>
    </row>
    <row r="143" spans="1:30" ht="14.25" x14ac:dyDescent="0.2">
      <c r="A143" s="13">
        <v>126</v>
      </c>
      <c r="B143" s="46" t="s">
        <v>438</v>
      </c>
      <c r="C143" s="42" t="s">
        <v>203</v>
      </c>
      <c r="D143" s="14" t="s">
        <v>62</v>
      </c>
      <c r="E143" s="15">
        <v>1</v>
      </c>
      <c r="F143" s="16"/>
      <c r="G143" s="15"/>
      <c r="H143" s="17"/>
      <c r="I143" s="17"/>
      <c r="J143" s="18">
        <v>1.0379</v>
      </c>
      <c r="K143" s="15"/>
      <c r="L143" s="43">
        <v>19</v>
      </c>
      <c r="M143" s="44">
        <v>21</v>
      </c>
      <c r="N143" s="45">
        <v>17.5</v>
      </c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20">
        <f t="shared" ref="AA143:AA205" si="9">COUNTIF(K143:Z143,"&gt;0")</f>
        <v>3</v>
      </c>
      <c r="AB143" s="21">
        <f t="shared" ref="AB143:AB205" si="10">CEILING(SUM(K143:Z143)/COUNTIF(K143:Z143,"&gt;0"),0.01)</f>
        <v>19.170000000000002</v>
      </c>
      <c r="AC143" s="21">
        <f t="shared" ref="AC143:AC205" si="11">AB143*E143</f>
        <v>19.170000000000002</v>
      </c>
      <c r="AD143" s="22">
        <f t="shared" ref="AD143:AD205" si="12">STDEV(K143:Z143)/AB143*100</f>
        <v>9.1598450294320433</v>
      </c>
    </row>
    <row r="144" spans="1:30" ht="25.5" x14ac:dyDescent="0.2">
      <c r="A144" s="13">
        <v>127</v>
      </c>
      <c r="B144" s="46" t="s">
        <v>439</v>
      </c>
      <c r="C144" s="42" t="s">
        <v>204</v>
      </c>
      <c r="D144" s="14" t="s">
        <v>62</v>
      </c>
      <c r="E144" s="15">
        <v>1</v>
      </c>
      <c r="F144" s="16"/>
      <c r="G144" s="15"/>
      <c r="H144" s="17"/>
      <c r="I144" s="17"/>
      <c r="J144" s="18">
        <v>1.0379</v>
      </c>
      <c r="K144" s="15"/>
      <c r="L144" s="43">
        <v>584</v>
      </c>
      <c r="M144" s="44">
        <v>625</v>
      </c>
      <c r="N144" s="45">
        <v>536</v>
      </c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20">
        <f t="shared" si="9"/>
        <v>3</v>
      </c>
      <c r="AB144" s="21">
        <f t="shared" si="10"/>
        <v>581.66999999999996</v>
      </c>
      <c r="AC144" s="21">
        <f t="shared" si="11"/>
        <v>581.66999999999996</v>
      </c>
      <c r="AD144" s="22">
        <f t="shared" si="12"/>
        <v>7.6582695553517013</v>
      </c>
    </row>
    <row r="145" spans="1:30" ht="25.5" x14ac:dyDescent="0.2">
      <c r="A145" s="13">
        <v>128</v>
      </c>
      <c r="B145" s="46" t="s">
        <v>440</v>
      </c>
      <c r="C145" s="42" t="s">
        <v>205</v>
      </c>
      <c r="D145" s="14" t="s">
        <v>62</v>
      </c>
      <c r="E145" s="15">
        <v>1</v>
      </c>
      <c r="F145" s="16"/>
      <c r="G145" s="15"/>
      <c r="H145" s="17"/>
      <c r="I145" s="17"/>
      <c r="J145" s="18">
        <v>1.0379</v>
      </c>
      <c r="K145" s="15"/>
      <c r="L145" s="43">
        <v>1171</v>
      </c>
      <c r="M145" s="44">
        <v>1260</v>
      </c>
      <c r="N145" s="45">
        <v>1076</v>
      </c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20">
        <f t="shared" si="9"/>
        <v>3</v>
      </c>
      <c r="AB145" s="21">
        <f t="shared" si="10"/>
        <v>1169</v>
      </c>
      <c r="AC145" s="21">
        <f t="shared" si="11"/>
        <v>1169</v>
      </c>
      <c r="AD145" s="22">
        <f t="shared" si="12"/>
        <v>7.8713689395504067</v>
      </c>
    </row>
    <row r="146" spans="1:30" ht="25.5" x14ac:dyDescent="0.2">
      <c r="A146" s="13">
        <v>129</v>
      </c>
      <c r="B146" s="46" t="s">
        <v>441</v>
      </c>
      <c r="C146" s="42" t="s">
        <v>206</v>
      </c>
      <c r="D146" s="14" t="s">
        <v>62</v>
      </c>
      <c r="E146" s="15">
        <v>1</v>
      </c>
      <c r="F146" s="16"/>
      <c r="G146" s="15"/>
      <c r="H146" s="17"/>
      <c r="I146" s="17"/>
      <c r="J146" s="18">
        <v>1.0379</v>
      </c>
      <c r="K146" s="15"/>
      <c r="L146" s="43">
        <v>2245</v>
      </c>
      <c r="M146" s="44">
        <v>2402</v>
      </c>
      <c r="N146" s="45">
        <v>2063</v>
      </c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20">
        <f t="shared" si="9"/>
        <v>3</v>
      </c>
      <c r="AB146" s="21">
        <f t="shared" si="10"/>
        <v>2236.67</v>
      </c>
      <c r="AC146" s="21">
        <f t="shared" si="11"/>
        <v>2236.67</v>
      </c>
      <c r="AD146" s="22">
        <f t="shared" si="12"/>
        <v>7.5850960840955315</v>
      </c>
    </row>
    <row r="147" spans="1:30" ht="14.25" x14ac:dyDescent="0.2">
      <c r="A147" s="13">
        <v>130</v>
      </c>
      <c r="B147" s="46" t="s">
        <v>442</v>
      </c>
      <c r="C147" s="42" t="s">
        <v>207</v>
      </c>
      <c r="D147" s="14" t="s">
        <v>62</v>
      </c>
      <c r="E147" s="15">
        <v>1</v>
      </c>
      <c r="F147" s="16"/>
      <c r="G147" s="15"/>
      <c r="H147" s="17"/>
      <c r="I147" s="17"/>
      <c r="J147" s="18">
        <v>1.0379</v>
      </c>
      <c r="K147" s="15"/>
      <c r="L147" s="43">
        <v>1187</v>
      </c>
      <c r="M147" s="44">
        <v>1280</v>
      </c>
      <c r="N147" s="45">
        <v>1091</v>
      </c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20">
        <f t="shared" si="9"/>
        <v>3</v>
      </c>
      <c r="AB147" s="21">
        <f t="shared" si="10"/>
        <v>1186</v>
      </c>
      <c r="AC147" s="21">
        <f t="shared" si="11"/>
        <v>1186</v>
      </c>
      <c r="AD147" s="22">
        <f t="shared" si="12"/>
        <v>7.9682941121968023</v>
      </c>
    </row>
    <row r="148" spans="1:30" ht="14.25" x14ac:dyDescent="0.2">
      <c r="A148" s="13">
        <v>131</v>
      </c>
      <c r="B148" s="46" t="s">
        <v>443</v>
      </c>
      <c r="C148" s="42" t="s">
        <v>208</v>
      </c>
      <c r="D148" s="14" t="s">
        <v>62</v>
      </c>
      <c r="E148" s="15">
        <v>1</v>
      </c>
      <c r="F148" s="16"/>
      <c r="G148" s="15"/>
      <c r="H148" s="17"/>
      <c r="I148" s="17"/>
      <c r="J148" s="18">
        <v>1.0379</v>
      </c>
      <c r="K148" s="15"/>
      <c r="L148" s="43">
        <v>298</v>
      </c>
      <c r="M148" s="44">
        <v>320</v>
      </c>
      <c r="N148" s="45">
        <v>274</v>
      </c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20">
        <f t="shared" si="9"/>
        <v>3</v>
      </c>
      <c r="AB148" s="21">
        <f t="shared" si="10"/>
        <v>297.34000000000003</v>
      </c>
      <c r="AC148" s="21">
        <f t="shared" si="11"/>
        <v>297.34000000000003</v>
      </c>
      <c r="AD148" s="22">
        <f t="shared" si="12"/>
        <v>7.7376892566253641</v>
      </c>
    </row>
    <row r="149" spans="1:30" ht="25.5" x14ac:dyDescent="0.2">
      <c r="A149" s="13">
        <v>132</v>
      </c>
      <c r="B149" s="46" t="s">
        <v>444</v>
      </c>
      <c r="C149" s="42" t="s">
        <v>209</v>
      </c>
      <c r="D149" s="14" t="s">
        <v>62</v>
      </c>
      <c r="E149" s="15">
        <v>1</v>
      </c>
      <c r="F149" s="16"/>
      <c r="G149" s="15"/>
      <c r="H149" s="17"/>
      <c r="I149" s="17"/>
      <c r="J149" s="18">
        <v>1.0379</v>
      </c>
      <c r="K149" s="15"/>
      <c r="L149" s="43">
        <v>192</v>
      </c>
      <c r="M149" s="44">
        <v>205</v>
      </c>
      <c r="N149" s="45">
        <v>177</v>
      </c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20">
        <f t="shared" si="9"/>
        <v>3</v>
      </c>
      <c r="AB149" s="21">
        <f t="shared" si="10"/>
        <v>191.34</v>
      </c>
      <c r="AC149" s="21">
        <f t="shared" si="11"/>
        <v>191.34</v>
      </c>
      <c r="AD149" s="22">
        <f t="shared" si="12"/>
        <v>7.3230373704692164</v>
      </c>
    </row>
    <row r="150" spans="1:30" ht="14.25" x14ac:dyDescent="0.2">
      <c r="A150" s="13">
        <v>133</v>
      </c>
      <c r="B150" s="46" t="s">
        <v>445</v>
      </c>
      <c r="C150" s="42" t="s">
        <v>210</v>
      </c>
      <c r="D150" s="14" t="s">
        <v>62</v>
      </c>
      <c r="E150" s="15">
        <v>1</v>
      </c>
      <c r="F150" s="16"/>
      <c r="G150" s="15"/>
      <c r="H150" s="17"/>
      <c r="I150" s="17"/>
      <c r="J150" s="18">
        <v>1.0379</v>
      </c>
      <c r="K150" s="15"/>
      <c r="L150" s="43">
        <v>974</v>
      </c>
      <c r="M150" s="44">
        <v>1050</v>
      </c>
      <c r="N150" s="45">
        <v>895</v>
      </c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20">
        <f t="shared" si="9"/>
        <v>3</v>
      </c>
      <c r="AB150" s="21">
        <f t="shared" si="10"/>
        <v>973</v>
      </c>
      <c r="AC150" s="21">
        <f t="shared" si="11"/>
        <v>973</v>
      </c>
      <c r="AD150" s="22">
        <f t="shared" si="12"/>
        <v>7.9655538086983055</v>
      </c>
    </row>
    <row r="151" spans="1:30" ht="25.5" x14ac:dyDescent="0.2">
      <c r="A151" s="13">
        <v>134</v>
      </c>
      <c r="B151" s="46" t="s">
        <v>446</v>
      </c>
      <c r="C151" s="42" t="s">
        <v>211</v>
      </c>
      <c r="D151" s="14" t="s">
        <v>62</v>
      </c>
      <c r="E151" s="15">
        <v>1</v>
      </c>
      <c r="F151" s="16"/>
      <c r="G151" s="15"/>
      <c r="H151" s="17"/>
      <c r="I151" s="17"/>
      <c r="J151" s="18">
        <v>1.0379</v>
      </c>
      <c r="K151" s="15"/>
      <c r="L151" s="43">
        <v>919</v>
      </c>
      <c r="M151" s="44">
        <v>991</v>
      </c>
      <c r="N151" s="45">
        <v>845</v>
      </c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20">
        <f t="shared" si="9"/>
        <v>3</v>
      </c>
      <c r="AB151" s="21">
        <f t="shared" si="10"/>
        <v>918.34</v>
      </c>
      <c r="AC151" s="21">
        <f t="shared" si="11"/>
        <v>918.34</v>
      </c>
      <c r="AD151" s="22">
        <f t="shared" si="12"/>
        <v>7.9493742044690885</v>
      </c>
    </row>
    <row r="152" spans="1:30" ht="25.5" x14ac:dyDescent="0.2">
      <c r="A152" s="13">
        <v>135</v>
      </c>
      <c r="B152" s="46" t="s">
        <v>447</v>
      </c>
      <c r="C152" s="42" t="s">
        <v>212</v>
      </c>
      <c r="D152" s="14" t="s">
        <v>62</v>
      </c>
      <c r="E152" s="15">
        <v>1</v>
      </c>
      <c r="F152" s="16"/>
      <c r="G152" s="15"/>
      <c r="H152" s="17"/>
      <c r="I152" s="17"/>
      <c r="J152" s="18">
        <v>1.0379</v>
      </c>
      <c r="K152" s="15"/>
      <c r="L152" s="43">
        <v>120</v>
      </c>
      <c r="M152" s="44">
        <v>130</v>
      </c>
      <c r="N152" s="45">
        <v>110</v>
      </c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20">
        <f t="shared" si="9"/>
        <v>3</v>
      </c>
      <c r="AB152" s="21">
        <f t="shared" si="10"/>
        <v>120</v>
      </c>
      <c r="AC152" s="21">
        <f t="shared" si="11"/>
        <v>120</v>
      </c>
      <c r="AD152" s="22">
        <f t="shared" si="12"/>
        <v>8.3333333333333321</v>
      </c>
    </row>
    <row r="153" spans="1:30" ht="25.5" x14ac:dyDescent="0.2">
      <c r="A153" s="13">
        <v>136</v>
      </c>
      <c r="B153" s="46" t="s">
        <v>448</v>
      </c>
      <c r="C153" s="42" t="s">
        <v>213</v>
      </c>
      <c r="D153" s="14" t="s">
        <v>62</v>
      </c>
      <c r="E153" s="15">
        <v>1</v>
      </c>
      <c r="F153" s="16"/>
      <c r="G153" s="15"/>
      <c r="H153" s="17"/>
      <c r="I153" s="17"/>
      <c r="J153" s="18">
        <v>1.0379</v>
      </c>
      <c r="K153" s="15"/>
      <c r="L153" s="43">
        <v>460</v>
      </c>
      <c r="M153" s="44">
        <v>492</v>
      </c>
      <c r="N153" s="45">
        <v>423</v>
      </c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20">
        <f t="shared" si="9"/>
        <v>3</v>
      </c>
      <c r="AB153" s="21">
        <f t="shared" si="10"/>
        <v>458.34000000000003</v>
      </c>
      <c r="AC153" s="21">
        <f t="shared" si="11"/>
        <v>458.34000000000003</v>
      </c>
      <c r="AD153" s="22">
        <f t="shared" si="12"/>
        <v>7.5337478806592779</v>
      </c>
    </row>
    <row r="154" spans="1:30" ht="14.25" x14ac:dyDescent="0.2">
      <c r="A154" s="13">
        <v>137</v>
      </c>
      <c r="B154" s="46" t="s">
        <v>449</v>
      </c>
      <c r="C154" s="42" t="s">
        <v>214</v>
      </c>
      <c r="D154" s="14" t="s">
        <v>62</v>
      </c>
      <c r="E154" s="15">
        <v>1</v>
      </c>
      <c r="F154" s="16"/>
      <c r="G154" s="15"/>
      <c r="H154" s="17"/>
      <c r="I154" s="17"/>
      <c r="J154" s="18">
        <v>1.0379</v>
      </c>
      <c r="K154" s="15"/>
      <c r="L154" s="43">
        <v>100</v>
      </c>
      <c r="M154" s="44">
        <v>110</v>
      </c>
      <c r="N154" s="45">
        <v>92.5</v>
      </c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20">
        <f t="shared" si="9"/>
        <v>3</v>
      </c>
      <c r="AB154" s="21">
        <f t="shared" si="10"/>
        <v>100.84</v>
      </c>
      <c r="AC154" s="21">
        <f t="shared" si="11"/>
        <v>100.84</v>
      </c>
      <c r="AD154" s="22">
        <f t="shared" si="12"/>
        <v>8.7065762204587624</v>
      </c>
    </row>
    <row r="155" spans="1:30" ht="14.25" x14ac:dyDescent="0.2">
      <c r="A155" s="13">
        <v>138</v>
      </c>
      <c r="B155" s="46" t="s">
        <v>450</v>
      </c>
      <c r="C155" s="42" t="s">
        <v>215</v>
      </c>
      <c r="D155" s="14" t="s">
        <v>62</v>
      </c>
      <c r="E155" s="15">
        <v>1</v>
      </c>
      <c r="F155" s="16"/>
      <c r="G155" s="15"/>
      <c r="H155" s="17"/>
      <c r="I155" s="17"/>
      <c r="J155" s="18">
        <v>1.0379</v>
      </c>
      <c r="K155" s="15"/>
      <c r="L155" s="43">
        <v>320</v>
      </c>
      <c r="M155" s="44">
        <v>342</v>
      </c>
      <c r="N155" s="45">
        <v>294</v>
      </c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20">
        <f t="shared" si="9"/>
        <v>3</v>
      </c>
      <c r="AB155" s="21">
        <f t="shared" si="10"/>
        <v>318.67</v>
      </c>
      <c r="AC155" s="21">
        <f t="shared" si="11"/>
        <v>318.67</v>
      </c>
      <c r="AD155" s="22">
        <f t="shared" si="12"/>
        <v>7.5400137199151045</v>
      </c>
    </row>
    <row r="156" spans="1:30" ht="25.5" x14ac:dyDescent="0.2">
      <c r="A156" s="13">
        <v>139</v>
      </c>
      <c r="B156" s="46" t="s">
        <v>451</v>
      </c>
      <c r="C156" s="42" t="s">
        <v>216</v>
      </c>
      <c r="D156" s="14" t="s">
        <v>62</v>
      </c>
      <c r="E156" s="15">
        <v>1</v>
      </c>
      <c r="F156" s="16"/>
      <c r="G156" s="15"/>
      <c r="H156" s="17"/>
      <c r="I156" s="17"/>
      <c r="J156" s="18">
        <v>1.0379</v>
      </c>
      <c r="K156" s="15"/>
      <c r="L156" s="43">
        <v>141</v>
      </c>
      <c r="M156" s="44">
        <v>150</v>
      </c>
      <c r="N156" s="45">
        <v>130.5</v>
      </c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20">
        <f t="shared" si="9"/>
        <v>3</v>
      </c>
      <c r="AB156" s="21">
        <f t="shared" si="10"/>
        <v>140.5</v>
      </c>
      <c r="AC156" s="21">
        <f t="shared" si="11"/>
        <v>140.5</v>
      </c>
      <c r="AD156" s="22">
        <f t="shared" si="12"/>
        <v>6.9463420982004047</v>
      </c>
    </row>
    <row r="157" spans="1:30" ht="14.25" x14ac:dyDescent="0.2">
      <c r="A157" s="13">
        <v>140</v>
      </c>
      <c r="B157" s="46" t="s">
        <v>452</v>
      </c>
      <c r="C157" s="42" t="s">
        <v>217</v>
      </c>
      <c r="D157" s="14" t="s">
        <v>62</v>
      </c>
      <c r="E157" s="15">
        <v>1</v>
      </c>
      <c r="F157" s="16"/>
      <c r="G157" s="15"/>
      <c r="H157" s="17"/>
      <c r="I157" s="17"/>
      <c r="J157" s="18">
        <v>1.0379</v>
      </c>
      <c r="K157" s="15"/>
      <c r="L157" s="43">
        <v>204</v>
      </c>
      <c r="M157" s="44">
        <v>220</v>
      </c>
      <c r="N157" s="45">
        <v>188</v>
      </c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20">
        <f t="shared" si="9"/>
        <v>3</v>
      </c>
      <c r="AB157" s="21">
        <f t="shared" si="10"/>
        <v>204</v>
      </c>
      <c r="AC157" s="21">
        <f t="shared" si="11"/>
        <v>204</v>
      </c>
      <c r="AD157" s="22">
        <f t="shared" si="12"/>
        <v>7.8431372549019605</v>
      </c>
    </row>
    <row r="158" spans="1:30" ht="14.25" x14ac:dyDescent="0.2">
      <c r="A158" s="13">
        <v>141</v>
      </c>
      <c r="B158" s="46" t="s">
        <v>453</v>
      </c>
      <c r="C158" s="42" t="s">
        <v>218</v>
      </c>
      <c r="D158" s="14" t="s">
        <v>62</v>
      </c>
      <c r="E158" s="15">
        <v>1</v>
      </c>
      <c r="F158" s="16"/>
      <c r="G158" s="15"/>
      <c r="H158" s="17"/>
      <c r="I158" s="17"/>
      <c r="J158" s="18">
        <v>1.0379</v>
      </c>
      <c r="K158" s="15"/>
      <c r="L158" s="43">
        <v>107</v>
      </c>
      <c r="M158" s="44">
        <v>115</v>
      </c>
      <c r="N158" s="45">
        <v>98.5</v>
      </c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20">
        <f t="shared" si="9"/>
        <v>3</v>
      </c>
      <c r="AB158" s="21">
        <f t="shared" si="10"/>
        <v>106.84</v>
      </c>
      <c r="AC158" s="21">
        <f t="shared" si="11"/>
        <v>106.84</v>
      </c>
      <c r="AD158" s="22">
        <f t="shared" si="12"/>
        <v>7.7230087323640113</v>
      </c>
    </row>
    <row r="159" spans="1:30" ht="14.25" x14ac:dyDescent="0.2">
      <c r="A159" s="13">
        <v>142</v>
      </c>
      <c r="B159" s="46" t="s">
        <v>454</v>
      </c>
      <c r="C159" s="42" t="s">
        <v>219</v>
      </c>
      <c r="D159" s="14" t="s">
        <v>62</v>
      </c>
      <c r="E159" s="15">
        <v>1</v>
      </c>
      <c r="F159" s="16"/>
      <c r="G159" s="15"/>
      <c r="H159" s="17"/>
      <c r="I159" s="17"/>
      <c r="J159" s="18">
        <v>1.0379</v>
      </c>
      <c r="K159" s="15"/>
      <c r="L159" s="43">
        <v>889</v>
      </c>
      <c r="M159" s="44">
        <v>950</v>
      </c>
      <c r="N159" s="45">
        <v>817.5</v>
      </c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20">
        <f t="shared" si="9"/>
        <v>3</v>
      </c>
      <c r="AB159" s="21">
        <f t="shared" si="10"/>
        <v>885.5</v>
      </c>
      <c r="AC159" s="21">
        <f t="shared" si="11"/>
        <v>885.5</v>
      </c>
      <c r="AD159" s="22">
        <f t="shared" si="12"/>
        <v>7.4894752539700331</v>
      </c>
    </row>
    <row r="160" spans="1:30" ht="14.25" x14ac:dyDescent="0.2">
      <c r="A160" s="13">
        <v>143</v>
      </c>
      <c r="B160" s="46" t="s">
        <v>455</v>
      </c>
      <c r="C160" s="42" t="s">
        <v>220</v>
      </c>
      <c r="D160" s="14" t="s">
        <v>62</v>
      </c>
      <c r="E160" s="15">
        <v>1</v>
      </c>
      <c r="F160" s="16"/>
      <c r="G160" s="15"/>
      <c r="H160" s="17"/>
      <c r="I160" s="17"/>
      <c r="J160" s="18">
        <v>1.0379</v>
      </c>
      <c r="K160" s="15"/>
      <c r="L160" s="43">
        <v>1206</v>
      </c>
      <c r="M160" s="44">
        <v>1330</v>
      </c>
      <c r="N160" s="45">
        <v>1108</v>
      </c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20">
        <f t="shared" si="9"/>
        <v>3</v>
      </c>
      <c r="AB160" s="21">
        <f t="shared" si="10"/>
        <v>1214.67</v>
      </c>
      <c r="AC160" s="21">
        <f t="shared" si="11"/>
        <v>1214.67</v>
      </c>
      <c r="AD160" s="22">
        <f t="shared" si="12"/>
        <v>9.1591514045407276</v>
      </c>
    </row>
    <row r="161" spans="1:30" ht="14.25" x14ac:dyDescent="0.2">
      <c r="A161" s="13">
        <v>144</v>
      </c>
      <c r="B161" s="46" t="s">
        <v>456</v>
      </c>
      <c r="C161" s="42" t="s">
        <v>221</v>
      </c>
      <c r="D161" s="14" t="s">
        <v>62</v>
      </c>
      <c r="E161" s="15">
        <v>1</v>
      </c>
      <c r="F161" s="16"/>
      <c r="G161" s="15"/>
      <c r="H161" s="17"/>
      <c r="I161" s="17"/>
      <c r="J161" s="18">
        <v>1.0379</v>
      </c>
      <c r="K161" s="15"/>
      <c r="L161" s="43">
        <v>1801</v>
      </c>
      <c r="M161" s="44">
        <v>1925</v>
      </c>
      <c r="N161" s="45">
        <v>1677</v>
      </c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20">
        <f t="shared" si="9"/>
        <v>3</v>
      </c>
      <c r="AB161" s="21">
        <f t="shared" si="10"/>
        <v>1801</v>
      </c>
      <c r="AC161" s="21">
        <f t="shared" si="11"/>
        <v>1801</v>
      </c>
      <c r="AD161" s="22">
        <f t="shared" si="12"/>
        <v>6.8850638534147688</v>
      </c>
    </row>
    <row r="162" spans="1:30" ht="14.25" x14ac:dyDescent="0.2">
      <c r="A162" s="13">
        <v>145</v>
      </c>
      <c r="B162" s="46" t="s">
        <v>457</v>
      </c>
      <c r="C162" s="42" t="s">
        <v>222</v>
      </c>
      <c r="D162" s="14" t="s">
        <v>62</v>
      </c>
      <c r="E162" s="15">
        <v>1</v>
      </c>
      <c r="F162" s="16"/>
      <c r="G162" s="15"/>
      <c r="H162" s="17"/>
      <c r="I162" s="17"/>
      <c r="J162" s="18">
        <v>1.0379</v>
      </c>
      <c r="K162" s="15"/>
      <c r="L162" s="43">
        <v>1917</v>
      </c>
      <c r="M162" s="44">
        <v>2050</v>
      </c>
      <c r="N162" s="45">
        <v>1786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20">
        <f t="shared" si="9"/>
        <v>3</v>
      </c>
      <c r="AB162" s="21">
        <f t="shared" si="10"/>
        <v>1917.67</v>
      </c>
      <c r="AC162" s="21">
        <f t="shared" si="11"/>
        <v>1917.67</v>
      </c>
      <c r="AD162" s="22">
        <f t="shared" si="12"/>
        <v>6.8834190773294655</v>
      </c>
    </row>
    <row r="163" spans="1:30" ht="14.25" x14ac:dyDescent="0.2">
      <c r="A163" s="13">
        <v>146</v>
      </c>
      <c r="B163" s="46" t="s">
        <v>458</v>
      </c>
      <c r="C163" s="42" t="s">
        <v>223</v>
      </c>
      <c r="D163" s="14" t="s">
        <v>62</v>
      </c>
      <c r="E163" s="15">
        <v>1</v>
      </c>
      <c r="F163" s="16"/>
      <c r="G163" s="15"/>
      <c r="H163" s="17"/>
      <c r="I163" s="17"/>
      <c r="J163" s="18">
        <v>1.0379</v>
      </c>
      <c r="K163" s="15"/>
      <c r="L163" s="43">
        <v>427</v>
      </c>
      <c r="M163" s="44">
        <v>470</v>
      </c>
      <c r="N163" s="45">
        <v>397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20">
        <f t="shared" si="9"/>
        <v>3</v>
      </c>
      <c r="AB163" s="21">
        <f t="shared" si="10"/>
        <v>431.34000000000003</v>
      </c>
      <c r="AC163" s="21">
        <f t="shared" si="11"/>
        <v>431.34000000000003</v>
      </c>
      <c r="AD163" s="22">
        <f t="shared" si="12"/>
        <v>8.5066108410283441</v>
      </c>
    </row>
    <row r="164" spans="1:30" ht="14.25" x14ac:dyDescent="0.2">
      <c r="A164" s="13">
        <v>147</v>
      </c>
      <c r="B164" s="46" t="s">
        <v>459</v>
      </c>
      <c r="C164" s="42" t="s">
        <v>224</v>
      </c>
      <c r="D164" s="14" t="s">
        <v>62</v>
      </c>
      <c r="E164" s="15">
        <v>1</v>
      </c>
      <c r="F164" s="16"/>
      <c r="G164" s="15"/>
      <c r="H164" s="17"/>
      <c r="I164" s="17"/>
      <c r="J164" s="18">
        <v>1.0379</v>
      </c>
      <c r="K164" s="15"/>
      <c r="L164" s="43">
        <v>428</v>
      </c>
      <c r="M164" s="44">
        <v>480</v>
      </c>
      <c r="N164" s="45">
        <v>399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20">
        <f t="shared" si="9"/>
        <v>3</v>
      </c>
      <c r="AB164" s="21">
        <f t="shared" si="10"/>
        <v>435.67</v>
      </c>
      <c r="AC164" s="21">
        <f t="shared" si="11"/>
        <v>435.67</v>
      </c>
      <c r="AD164" s="22">
        <f t="shared" si="12"/>
        <v>9.420118501288238</v>
      </c>
    </row>
    <row r="165" spans="1:30" ht="14.25" x14ac:dyDescent="0.2">
      <c r="A165" s="13">
        <v>148</v>
      </c>
      <c r="B165" s="46" t="s">
        <v>460</v>
      </c>
      <c r="C165" s="42" t="s">
        <v>225</v>
      </c>
      <c r="D165" s="14" t="s">
        <v>62</v>
      </c>
      <c r="E165" s="15">
        <v>1</v>
      </c>
      <c r="F165" s="16"/>
      <c r="G165" s="15"/>
      <c r="H165" s="17"/>
      <c r="I165" s="17"/>
      <c r="J165" s="18">
        <v>1.0379</v>
      </c>
      <c r="K165" s="15"/>
      <c r="L165" s="43">
        <v>975</v>
      </c>
      <c r="M165" s="44">
        <v>1050</v>
      </c>
      <c r="N165" s="45">
        <v>908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20">
        <f t="shared" si="9"/>
        <v>3</v>
      </c>
      <c r="AB165" s="21">
        <f t="shared" si="10"/>
        <v>977.67000000000007</v>
      </c>
      <c r="AC165" s="21">
        <f t="shared" si="11"/>
        <v>977.67000000000007</v>
      </c>
      <c r="AD165" s="22">
        <f t="shared" si="12"/>
        <v>7.2660047619860055</v>
      </c>
    </row>
    <row r="166" spans="1:30" ht="14.25" x14ac:dyDescent="0.2">
      <c r="A166" s="13">
        <v>149</v>
      </c>
      <c r="B166" s="46" t="s">
        <v>461</v>
      </c>
      <c r="C166" s="42" t="s">
        <v>226</v>
      </c>
      <c r="D166" s="14" t="s">
        <v>62</v>
      </c>
      <c r="E166" s="15">
        <v>1</v>
      </c>
      <c r="F166" s="16"/>
      <c r="G166" s="15"/>
      <c r="H166" s="17"/>
      <c r="I166" s="17"/>
      <c r="J166" s="18">
        <v>1.0379</v>
      </c>
      <c r="K166" s="15"/>
      <c r="L166" s="43">
        <v>370</v>
      </c>
      <c r="M166" s="44">
        <v>408</v>
      </c>
      <c r="N166" s="45">
        <v>345.5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20">
        <f t="shared" si="9"/>
        <v>3</v>
      </c>
      <c r="AB166" s="21">
        <f t="shared" si="10"/>
        <v>374.5</v>
      </c>
      <c r="AC166" s="21">
        <f t="shared" si="11"/>
        <v>374.5</v>
      </c>
      <c r="AD166" s="22">
        <f t="shared" si="12"/>
        <v>8.4090954584778306</v>
      </c>
    </row>
    <row r="167" spans="1:30" ht="14.25" x14ac:dyDescent="0.2">
      <c r="A167" s="13">
        <v>150</v>
      </c>
      <c r="B167" s="46" t="s">
        <v>462</v>
      </c>
      <c r="C167" s="42" t="s">
        <v>227</v>
      </c>
      <c r="D167" s="14" t="s">
        <v>62</v>
      </c>
      <c r="E167" s="15">
        <v>1</v>
      </c>
      <c r="F167" s="16"/>
      <c r="G167" s="15"/>
      <c r="H167" s="17"/>
      <c r="I167" s="17"/>
      <c r="J167" s="18">
        <v>1.0379</v>
      </c>
      <c r="K167" s="15"/>
      <c r="L167" s="43">
        <v>255</v>
      </c>
      <c r="M167" s="44">
        <v>300</v>
      </c>
      <c r="N167" s="45">
        <v>236.5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20">
        <f t="shared" si="9"/>
        <v>3</v>
      </c>
      <c r="AB167" s="21">
        <f t="shared" si="10"/>
        <v>263.84000000000003</v>
      </c>
      <c r="AC167" s="21">
        <f t="shared" si="11"/>
        <v>263.84000000000003</v>
      </c>
      <c r="AD167" s="22">
        <f t="shared" si="12"/>
        <v>12.37817898585612</v>
      </c>
    </row>
    <row r="168" spans="1:30" ht="14.25" x14ac:dyDescent="0.2">
      <c r="A168" s="13">
        <v>151</v>
      </c>
      <c r="B168" s="46" t="s">
        <v>463</v>
      </c>
      <c r="C168" s="42" t="s">
        <v>228</v>
      </c>
      <c r="D168" s="14" t="s">
        <v>62</v>
      </c>
      <c r="E168" s="15">
        <v>1</v>
      </c>
      <c r="F168" s="16"/>
      <c r="G168" s="15"/>
      <c r="H168" s="17"/>
      <c r="I168" s="17"/>
      <c r="J168" s="18">
        <v>1.0379</v>
      </c>
      <c r="K168" s="15"/>
      <c r="L168" s="43">
        <v>256</v>
      </c>
      <c r="M168" s="44">
        <v>310</v>
      </c>
      <c r="N168" s="45">
        <v>238.5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20">
        <f t="shared" si="9"/>
        <v>3</v>
      </c>
      <c r="AB168" s="21">
        <f t="shared" si="10"/>
        <v>268.17</v>
      </c>
      <c r="AC168" s="21">
        <f t="shared" si="11"/>
        <v>268.17</v>
      </c>
      <c r="AD168" s="22">
        <f t="shared" si="12"/>
        <v>13.89805283203582</v>
      </c>
    </row>
    <row r="169" spans="1:30" ht="25.5" x14ac:dyDescent="0.2">
      <c r="A169" s="13">
        <v>152</v>
      </c>
      <c r="B169" s="46" t="s">
        <v>464</v>
      </c>
      <c r="C169" s="42" t="s">
        <v>229</v>
      </c>
      <c r="D169" s="14" t="s">
        <v>62</v>
      </c>
      <c r="E169" s="15">
        <v>1</v>
      </c>
      <c r="F169" s="16"/>
      <c r="G169" s="15"/>
      <c r="H169" s="17"/>
      <c r="I169" s="17"/>
      <c r="J169" s="18">
        <v>1.0379</v>
      </c>
      <c r="K169" s="15"/>
      <c r="L169" s="43">
        <v>1241</v>
      </c>
      <c r="M169" s="44">
        <v>1500</v>
      </c>
      <c r="N169" s="45">
        <v>1156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20">
        <f t="shared" si="9"/>
        <v>3</v>
      </c>
      <c r="AB169" s="21">
        <f t="shared" si="10"/>
        <v>1299</v>
      </c>
      <c r="AC169" s="21">
        <f t="shared" si="11"/>
        <v>1299</v>
      </c>
      <c r="AD169" s="22">
        <f t="shared" si="12"/>
        <v>13.794015604452225</v>
      </c>
    </row>
    <row r="170" spans="1:30" ht="25.5" x14ac:dyDescent="0.2">
      <c r="A170" s="13">
        <v>153</v>
      </c>
      <c r="B170" s="46" t="s">
        <v>465</v>
      </c>
      <c r="C170" s="42" t="s">
        <v>230</v>
      </c>
      <c r="D170" s="14" t="s">
        <v>62</v>
      </c>
      <c r="E170" s="15">
        <v>1</v>
      </c>
      <c r="F170" s="16"/>
      <c r="G170" s="15"/>
      <c r="H170" s="17"/>
      <c r="I170" s="17"/>
      <c r="J170" s="18">
        <v>1.0379</v>
      </c>
      <c r="K170" s="15"/>
      <c r="L170" s="43">
        <v>917</v>
      </c>
      <c r="M170" s="44">
        <v>1010</v>
      </c>
      <c r="N170" s="45">
        <v>854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20">
        <f t="shared" si="9"/>
        <v>3</v>
      </c>
      <c r="AB170" s="21">
        <f t="shared" si="10"/>
        <v>927</v>
      </c>
      <c r="AC170" s="21">
        <f t="shared" si="11"/>
        <v>927</v>
      </c>
      <c r="AD170" s="22">
        <f t="shared" si="12"/>
        <v>8.4659435418482953</v>
      </c>
    </row>
    <row r="171" spans="1:30" ht="25.5" x14ac:dyDescent="0.2">
      <c r="A171" s="13">
        <v>154</v>
      </c>
      <c r="B171" s="46" t="s">
        <v>466</v>
      </c>
      <c r="C171" s="42" t="s">
        <v>231</v>
      </c>
      <c r="D171" s="14" t="s">
        <v>62</v>
      </c>
      <c r="E171" s="15">
        <v>1</v>
      </c>
      <c r="F171" s="16"/>
      <c r="G171" s="15"/>
      <c r="H171" s="17"/>
      <c r="I171" s="17"/>
      <c r="J171" s="18">
        <v>1.0379</v>
      </c>
      <c r="K171" s="15"/>
      <c r="L171" s="43">
        <v>817</v>
      </c>
      <c r="M171" s="44">
        <v>890</v>
      </c>
      <c r="N171" s="45">
        <v>761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20">
        <f t="shared" si="9"/>
        <v>3</v>
      </c>
      <c r="AB171" s="21">
        <f t="shared" si="10"/>
        <v>822.67000000000007</v>
      </c>
      <c r="AC171" s="21">
        <f t="shared" si="11"/>
        <v>822.67000000000007</v>
      </c>
      <c r="AD171" s="22">
        <f t="shared" si="12"/>
        <v>7.8629855347741504</v>
      </c>
    </row>
    <row r="172" spans="1:30" ht="14.25" x14ac:dyDescent="0.2">
      <c r="A172" s="13">
        <v>155</v>
      </c>
      <c r="B172" s="46" t="s">
        <v>467</v>
      </c>
      <c r="C172" s="42" t="s">
        <v>232</v>
      </c>
      <c r="D172" s="14" t="s">
        <v>62</v>
      </c>
      <c r="E172" s="15">
        <v>1</v>
      </c>
      <c r="F172" s="16"/>
      <c r="G172" s="15"/>
      <c r="H172" s="17"/>
      <c r="I172" s="17"/>
      <c r="J172" s="18">
        <v>1.0379</v>
      </c>
      <c r="K172" s="15"/>
      <c r="L172" s="43">
        <v>1260</v>
      </c>
      <c r="M172" s="44">
        <v>1350</v>
      </c>
      <c r="N172" s="45">
        <v>1173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20">
        <f t="shared" si="9"/>
        <v>3</v>
      </c>
      <c r="AB172" s="21">
        <f t="shared" si="10"/>
        <v>1261</v>
      </c>
      <c r="AC172" s="21">
        <f t="shared" si="11"/>
        <v>1261</v>
      </c>
      <c r="AD172" s="22">
        <f t="shared" si="12"/>
        <v>7.0185755104442489</v>
      </c>
    </row>
    <row r="173" spans="1:30" ht="25.5" x14ac:dyDescent="0.2">
      <c r="A173" s="13">
        <v>156</v>
      </c>
      <c r="B173" s="46" t="s">
        <v>468</v>
      </c>
      <c r="C173" s="42" t="s">
        <v>233</v>
      </c>
      <c r="D173" s="14" t="s">
        <v>62</v>
      </c>
      <c r="E173" s="15">
        <v>1</v>
      </c>
      <c r="F173" s="16"/>
      <c r="G173" s="15"/>
      <c r="H173" s="17"/>
      <c r="I173" s="17"/>
      <c r="J173" s="18">
        <v>1.0379</v>
      </c>
      <c r="K173" s="15"/>
      <c r="L173" s="43">
        <v>280</v>
      </c>
      <c r="M173" s="44">
        <v>299</v>
      </c>
      <c r="N173" s="45">
        <v>261</v>
      </c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20">
        <f t="shared" si="9"/>
        <v>3</v>
      </c>
      <c r="AB173" s="21">
        <f t="shared" si="10"/>
        <v>280</v>
      </c>
      <c r="AC173" s="21">
        <f t="shared" si="11"/>
        <v>280</v>
      </c>
      <c r="AD173" s="22">
        <f t="shared" si="12"/>
        <v>6.7857142857142856</v>
      </c>
    </row>
    <row r="174" spans="1:30" ht="14.25" x14ac:dyDescent="0.2">
      <c r="A174" s="13">
        <v>157</v>
      </c>
      <c r="B174" s="46" t="s">
        <v>469</v>
      </c>
      <c r="C174" s="42" t="s">
        <v>234</v>
      </c>
      <c r="D174" s="14" t="s">
        <v>62</v>
      </c>
      <c r="E174" s="15">
        <v>1</v>
      </c>
      <c r="F174" s="16"/>
      <c r="G174" s="15"/>
      <c r="H174" s="17"/>
      <c r="I174" s="17"/>
      <c r="J174" s="18">
        <v>1.0379</v>
      </c>
      <c r="K174" s="15"/>
      <c r="L174" s="43">
        <v>90</v>
      </c>
      <c r="M174" s="44">
        <v>95</v>
      </c>
      <c r="N174" s="45">
        <v>85</v>
      </c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20">
        <f t="shared" si="9"/>
        <v>3</v>
      </c>
      <c r="AB174" s="21">
        <f t="shared" si="10"/>
        <v>90</v>
      </c>
      <c r="AC174" s="21">
        <f t="shared" si="11"/>
        <v>90</v>
      </c>
      <c r="AD174" s="22">
        <f t="shared" si="12"/>
        <v>5.5555555555555554</v>
      </c>
    </row>
    <row r="175" spans="1:30" ht="14.25" x14ac:dyDescent="0.2">
      <c r="A175" s="13">
        <v>158</v>
      </c>
      <c r="B175" s="46" t="s">
        <v>470</v>
      </c>
      <c r="C175" s="42" t="s">
        <v>235</v>
      </c>
      <c r="D175" s="14" t="s">
        <v>62</v>
      </c>
      <c r="E175" s="15">
        <v>1</v>
      </c>
      <c r="F175" s="16"/>
      <c r="G175" s="15"/>
      <c r="H175" s="17"/>
      <c r="I175" s="17"/>
      <c r="J175" s="18">
        <v>1.0379</v>
      </c>
      <c r="K175" s="15"/>
      <c r="L175" s="43">
        <v>146</v>
      </c>
      <c r="M175" s="44">
        <v>155</v>
      </c>
      <c r="N175" s="45">
        <v>136</v>
      </c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20">
        <f t="shared" si="9"/>
        <v>3</v>
      </c>
      <c r="AB175" s="21">
        <f t="shared" si="10"/>
        <v>145.67000000000002</v>
      </c>
      <c r="AC175" s="21">
        <f t="shared" si="11"/>
        <v>145.67000000000002</v>
      </c>
      <c r="AD175" s="22">
        <f t="shared" si="12"/>
        <v>6.5246000912488276</v>
      </c>
    </row>
    <row r="176" spans="1:30" ht="25.5" x14ac:dyDescent="0.2">
      <c r="A176" s="13">
        <v>159</v>
      </c>
      <c r="B176" s="46" t="s">
        <v>471</v>
      </c>
      <c r="C176" s="42" t="s">
        <v>236</v>
      </c>
      <c r="D176" s="14" t="s">
        <v>62</v>
      </c>
      <c r="E176" s="15">
        <v>1</v>
      </c>
      <c r="F176" s="16"/>
      <c r="G176" s="15"/>
      <c r="H176" s="17"/>
      <c r="I176" s="17"/>
      <c r="J176" s="18">
        <v>1.0379</v>
      </c>
      <c r="K176" s="15"/>
      <c r="L176" s="43">
        <v>793</v>
      </c>
      <c r="M176" s="44">
        <v>850</v>
      </c>
      <c r="N176" s="45">
        <v>739</v>
      </c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20">
        <f t="shared" si="9"/>
        <v>3</v>
      </c>
      <c r="AB176" s="21">
        <f t="shared" si="10"/>
        <v>794</v>
      </c>
      <c r="AC176" s="21">
        <f t="shared" si="11"/>
        <v>794</v>
      </c>
      <c r="AD176" s="22">
        <f t="shared" si="12"/>
        <v>6.9907753583767844</v>
      </c>
    </row>
    <row r="177" spans="1:30" ht="14.25" x14ac:dyDescent="0.2">
      <c r="A177" s="13">
        <v>160</v>
      </c>
      <c r="B177" s="46" t="s">
        <v>472</v>
      </c>
      <c r="C177" s="42" t="s">
        <v>237</v>
      </c>
      <c r="D177" s="14" t="s">
        <v>62</v>
      </c>
      <c r="E177" s="15">
        <v>1</v>
      </c>
      <c r="F177" s="16"/>
      <c r="G177" s="15"/>
      <c r="H177" s="17"/>
      <c r="I177" s="17"/>
      <c r="J177" s="18">
        <v>1.0379</v>
      </c>
      <c r="K177" s="15"/>
      <c r="L177" s="43">
        <v>1122</v>
      </c>
      <c r="M177" s="44">
        <v>1175</v>
      </c>
      <c r="N177" s="45">
        <v>1051</v>
      </c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20">
        <f t="shared" si="9"/>
        <v>3</v>
      </c>
      <c r="AB177" s="21">
        <f t="shared" si="10"/>
        <v>1116</v>
      </c>
      <c r="AC177" s="21">
        <f t="shared" si="11"/>
        <v>1116</v>
      </c>
      <c r="AD177" s="22">
        <f t="shared" si="12"/>
        <v>5.5750323406101367</v>
      </c>
    </row>
    <row r="178" spans="1:30" ht="14.25" x14ac:dyDescent="0.2">
      <c r="A178" s="13">
        <v>161</v>
      </c>
      <c r="B178" s="46" t="s">
        <v>473</v>
      </c>
      <c r="C178" s="42" t="s">
        <v>238</v>
      </c>
      <c r="D178" s="14" t="s">
        <v>62</v>
      </c>
      <c r="E178" s="15">
        <v>1</v>
      </c>
      <c r="F178" s="16"/>
      <c r="G178" s="15"/>
      <c r="H178" s="17"/>
      <c r="I178" s="17"/>
      <c r="J178" s="18">
        <v>1.0379</v>
      </c>
      <c r="K178" s="15"/>
      <c r="L178" s="43">
        <v>5248</v>
      </c>
      <c r="M178" s="44">
        <v>5695</v>
      </c>
      <c r="N178" s="45">
        <v>4812</v>
      </c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20">
        <f t="shared" si="9"/>
        <v>3</v>
      </c>
      <c r="AB178" s="21">
        <f t="shared" si="10"/>
        <v>5251.67</v>
      </c>
      <c r="AC178" s="21">
        <f t="shared" si="11"/>
        <v>5251.67</v>
      </c>
      <c r="AD178" s="22">
        <f t="shared" si="12"/>
        <v>8.407067071157762</v>
      </c>
    </row>
    <row r="179" spans="1:30" ht="14.25" x14ac:dyDescent="0.2">
      <c r="A179" s="13">
        <v>162</v>
      </c>
      <c r="B179" s="46" t="s">
        <v>474</v>
      </c>
      <c r="C179" s="42" t="s">
        <v>239</v>
      </c>
      <c r="D179" s="14" t="s">
        <v>62</v>
      </c>
      <c r="E179" s="15">
        <v>1</v>
      </c>
      <c r="F179" s="16"/>
      <c r="G179" s="15"/>
      <c r="H179" s="17"/>
      <c r="I179" s="17"/>
      <c r="J179" s="18">
        <v>1.0379</v>
      </c>
      <c r="K179" s="15"/>
      <c r="L179" s="43">
        <v>4679</v>
      </c>
      <c r="M179" s="44">
        <v>5070</v>
      </c>
      <c r="N179" s="45">
        <v>4291</v>
      </c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20">
        <f t="shared" si="9"/>
        <v>3</v>
      </c>
      <c r="AB179" s="21">
        <f t="shared" si="10"/>
        <v>4680</v>
      </c>
      <c r="AC179" s="21">
        <f t="shared" si="11"/>
        <v>4680</v>
      </c>
      <c r="AD179" s="22">
        <f t="shared" si="12"/>
        <v>8.322670144692216</v>
      </c>
    </row>
    <row r="180" spans="1:30" ht="14.25" x14ac:dyDescent="0.2">
      <c r="A180" s="13">
        <v>163</v>
      </c>
      <c r="B180" s="46" t="s">
        <v>475</v>
      </c>
      <c r="C180" s="42" t="s">
        <v>240</v>
      </c>
      <c r="D180" s="14" t="s">
        <v>62</v>
      </c>
      <c r="E180" s="15">
        <v>1</v>
      </c>
      <c r="F180" s="16"/>
      <c r="G180" s="15"/>
      <c r="H180" s="17"/>
      <c r="I180" s="17"/>
      <c r="J180" s="18">
        <v>1.0379</v>
      </c>
      <c r="K180" s="15"/>
      <c r="L180" s="43">
        <v>745</v>
      </c>
      <c r="M180" s="44">
        <v>805</v>
      </c>
      <c r="N180" s="45">
        <v>697</v>
      </c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20">
        <f t="shared" si="9"/>
        <v>3</v>
      </c>
      <c r="AB180" s="21">
        <f t="shared" si="10"/>
        <v>749</v>
      </c>
      <c r="AC180" s="21">
        <f t="shared" si="11"/>
        <v>749</v>
      </c>
      <c r="AD180" s="22">
        <f t="shared" si="12"/>
        <v>7.224432180757641</v>
      </c>
    </row>
    <row r="181" spans="1:30" ht="14.25" x14ac:dyDescent="0.2">
      <c r="A181" s="13">
        <v>164</v>
      </c>
      <c r="B181" s="46" t="s">
        <v>476</v>
      </c>
      <c r="C181" s="42" t="s">
        <v>241</v>
      </c>
      <c r="D181" s="14" t="s">
        <v>62</v>
      </c>
      <c r="E181" s="15">
        <v>1</v>
      </c>
      <c r="F181" s="16"/>
      <c r="G181" s="15"/>
      <c r="H181" s="17"/>
      <c r="I181" s="17"/>
      <c r="J181" s="18">
        <v>1.0379</v>
      </c>
      <c r="K181" s="15"/>
      <c r="L181" s="43">
        <v>908</v>
      </c>
      <c r="M181" s="44">
        <v>979</v>
      </c>
      <c r="N181" s="45">
        <v>850</v>
      </c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20">
        <f t="shared" si="9"/>
        <v>3</v>
      </c>
      <c r="AB181" s="21">
        <f t="shared" si="10"/>
        <v>912.34</v>
      </c>
      <c r="AC181" s="21">
        <f t="shared" si="11"/>
        <v>912.34</v>
      </c>
      <c r="AD181" s="22">
        <f t="shared" si="12"/>
        <v>7.0816889415232023</v>
      </c>
    </row>
    <row r="182" spans="1:30" ht="14.25" x14ac:dyDescent="0.2">
      <c r="A182" s="13">
        <v>165</v>
      </c>
      <c r="B182" s="46" t="s">
        <v>477</v>
      </c>
      <c r="C182" s="42" t="s">
        <v>242</v>
      </c>
      <c r="D182" s="14" t="s">
        <v>62</v>
      </c>
      <c r="E182" s="15">
        <v>1</v>
      </c>
      <c r="F182" s="16"/>
      <c r="G182" s="15"/>
      <c r="H182" s="17"/>
      <c r="I182" s="17"/>
      <c r="J182" s="18">
        <v>1.0379</v>
      </c>
      <c r="K182" s="15"/>
      <c r="L182" s="43">
        <v>783</v>
      </c>
      <c r="M182" s="44">
        <v>845</v>
      </c>
      <c r="N182" s="45">
        <v>733</v>
      </c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20">
        <f t="shared" si="9"/>
        <v>3</v>
      </c>
      <c r="AB182" s="21">
        <f t="shared" si="10"/>
        <v>787</v>
      </c>
      <c r="AC182" s="21">
        <f t="shared" si="11"/>
        <v>787</v>
      </c>
      <c r="AD182" s="22">
        <f t="shared" si="12"/>
        <v>7.1292300579951906</v>
      </c>
    </row>
    <row r="183" spans="1:30" ht="14.25" x14ac:dyDescent="0.2">
      <c r="A183" s="13">
        <v>166</v>
      </c>
      <c r="B183" s="46" t="s">
        <v>478</v>
      </c>
      <c r="C183" s="42" t="s">
        <v>243</v>
      </c>
      <c r="D183" s="14" t="s">
        <v>62</v>
      </c>
      <c r="E183" s="15">
        <v>1</v>
      </c>
      <c r="F183" s="16"/>
      <c r="G183" s="15"/>
      <c r="H183" s="17"/>
      <c r="I183" s="17"/>
      <c r="J183" s="18">
        <v>1.0379</v>
      </c>
      <c r="K183" s="15"/>
      <c r="L183" s="43">
        <v>380</v>
      </c>
      <c r="M183" s="44">
        <v>410</v>
      </c>
      <c r="N183" s="45">
        <v>356</v>
      </c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20">
        <f t="shared" si="9"/>
        <v>3</v>
      </c>
      <c r="AB183" s="21">
        <f t="shared" si="10"/>
        <v>382</v>
      </c>
      <c r="AC183" s="21">
        <f t="shared" si="11"/>
        <v>382</v>
      </c>
      <c r="AD183" s="22">
        <f t="shared" si="12"/>
        <v>7.0825912348003577</v>
      </c>
    </row>
    <row r="184" spans="1:30" ht="14.25" x14ac:dyDescent="0.2">
      <c r="A184" s="13">
        <v>167</v>
      </c>
      <c r="B184" s="46" t="s">
        <v>479</v>
      </c>
      <c r="C184" s="42" t="s">
        <v>244</v>
      </c>
      <c r="D184" s="14" t="s">
        <v>62</v>
      </c>
      <c r="E184" s="15">
        <v>1</v>
      </c>
      <c r="F184" s="16"/>
      <c r="G184" s="15"/>
      <c r="H184" s="17"/>
      <c r="I184" s="17"/>
      <c r="J184" s="18">
        <v>1.0379</v>
      </c>
      <c r="K184" s="15"/>
      <c r="L184" s="43">
        <v>1675</v>
      </c>
      <c r="M184" s="44">
        <v>1906</v>
      </c>
      <c r="N184" s="45">
        <v>1568</v>
      </c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20">
        <f t="shared" si="9"/>
        <v>3</v>
      </c>
      <c r="AB184" s="21">
        <f t="shared" si="10"/>
        <v>1716.3400000000001</v>
      </c>
      <c r="AC184" s="21">
        <f t="shared" si="11"/>
        <v>1716.3400000000001</v>
      </c>
      <c r="AD184" s="22">
        <f t="shared" si="12"/>
        <v>10.064983436196126</v>
      </c>
    </row>
    <row r="185" spans="1:30" ht="25.5" x14ac:dyDescent="0.2">
      <c r="A185" s="13">
        <v>168</v>
      </c>
      <c r="B185" s="46" t="s">
        <v>480</v>
      </c>
      <c r="C185" s="42" t="s">
        <v>245</v>
      </c>
      <c r="D185" s="14" t="s">
        <v>62</v>
      </c>
      <c r="E185" s="15">
        <v>1</v>
      </c>
      <c r="F185" s="16"/>
      <c r="G185" s="15"/>
      <c r="H185" s="17"/>
      <c r="I185" s="17"/>
      <c r="J185" s="18">
        <v>1.0379</v>
      </c>
      <c r="K185" s="15"/>
      <c r="L185" s="43">
        <v>571</v>
      </c>
      <c r="M185" s="44">
        <v>625</v>
      </c>
      <c r="N185" s="45">
        <v>535</v>
      </c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20">
        <f t="shared" si="9"/>
        <v>3</v>
      </c>
      <c r="AB185" s="21">
        <f t="shared" si="10"/>
        <v>577</v>
      </c>
      <c r="AC185" s="21">
        <f t="shared" si="11"/>
        <v>577</v>
      </c>
      <c r="AD185" s="22">
        <f t="shared" si="12"/>
        <v>7.8507810418759965</v>
      </c>
    </row>
    <row r="186" spans="1:30" ht="14.25" x14ac:dyDescent="0.2">
      <c r="A186" s="13">
        <v>169</v>
      </c>
      <c r="B186" s="46" t="s">
        <v>481</v>
      </c>
      <c r="C186" s="42" t="s">
        <v>246</v>
      </c>
      <c r="D186" s="14" t="s">
        <v>62</v>
      </c>
      <c r="E186" s="15">
        <v>1</v>
      </c>
      <c r="F186" s="16"/>
      <c r="G186" s="15"/>
      <c r="H186" s="17"/>
      <c r="I186" s="17"/>
      <c r="J186" s="18">
        <v>1.0379</v>
      </c>
      <c r="K186" s="15"/>
      <c r="L186" s="43">
        <v>169</v>
      </c>
      <c r="M186" s="44">
        <v>185</v>
      </c>
      <c r="N186" s="45">
        <v>158</v>
      </c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20">
        <f t="shared" si="9"/>
        <v>3</v>
      </c>
      <c r="AB186" s="21">
        <f t="shared" si="10"/>
        <v>170.67000000000002</v>
      </c>
      <c r="AC186" s="21">
        <f t="shared" si="11"/>
        <v>170.67000000000002</v>
      </c>
      <c r="AD186" s="22">
        <f t="shared" si="12"/>
        <v>7.9550836329041612</v>
      </c>
    </row>
    <row r="187" spans="1:30" ht="25.5" x14ac:dyDescent="0.2">
      <c r="A187" s="13">
        <v>170</v>
      </c>
      <c r="B187" s="46" t="s">
        <v>482</v>
      </c>
      <c r="C187" s="42" t="s">
        <v>247</v>
      </c>
      <c r="D187" s="14" t="s">
        <v>62</v>
      </c>
      <c r="E187" s="15">
        <v>1</v>
      </c>
      <c r="F187" s="16"/>
      <c r="G187" s="15"/>
      <c r="H187" s="17"/>
      <c r="I187" s="17"/>
      <c r="J187" s="18">
        <v>1.0379</v>
      </c>
      <c r="K187" s="15"/>
      <c r="L187" s="43">
        <v>178</v>
      </c>
      <c r="M187" s="44">
        <v>199</v>
      </c>
      <c r="N187" s="45">
        <v>167</v>
      </c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20">
        <f t="shared" si="9"/>
        <v>3</v>
      </c>
      <c r="AB187" s="21">
        <f t="shared" si="10"/>
        <v>181.34</v>
      </c>
      <c r="AC187" s="21">
        <f t="shared" si="11"/>
        <v>181.34</v>
      </c>
      <c r="AD187" s="22">
        <f t="shared" si="12"/>
        <v>8.9656618493858318</v>
      </c>
    </row>
    <row r="188" spans="1:30" ht="14.25" x14ac:dyDescent="0.2">
      <c r="A188" s="13">
        <v>171</v>
      </c>
      <c r="B188" s="46" t="s">
        <v>483</v>
      </c>
      <c r="C188" s="42" t="s">
        <v>248</v>
      </c>
      <c r="D188" s="14" t="s">
        <v>62</v>
      </c>
      <c r="E188" s="15">
        <v>1</v>
      </c>
      <c r="F188" s="16"/>
      <c r="G188" s="15"/>
      <c r="H188" s="17"/>
      <c r="I188" s="17"/>
      <c r="J188" s="18">
        <v>1.0379</v>
      </c>
      <c r="K188" s="15"/>
      <c r="L188" s="43">
        <v>3445</v>
      </c>
      <c r="M188" s="44">
        <v>3715</v>
      </c>
      <c r="N188" s="45">
        <v>3224</v>
      </c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20">
        <f t="shared" si="9"/>
        <v>3</v>
      </c>
      <c r="AB188" s="21">
        <f t="shared" si="10"/>
        <v>3461.34</v>
      </c>
      <c r="AC188" s="21">
        <f t="shared" si="11"/>
        <v>3461.34</v>
      </c>
      <c r="AD188" s="22">
        <f t="shared" si="12"/>
        <v>7.104392057830589</v>
      </c>
    </row>
    <row r="189" spans="1:30" ht="14.25" x14ac:dyDescent="0.2">
      <c r="A189" s="13">
        <v>172</v>
      </c>
      <c r="B189" s="46" t="s">
        <v>484</v>
      </c>
      <c r="C189" s="42" t="s">
        <v>249</v>
      </c>
      <c r="D189" s="14" t="s">
        <v>62</v>
      </c>
      <c r="E189" s="15">
        <v>1</v>
      </c>
      <c r="F189" s="16"/>
      <c r="G189" s="15"/>
      <c r="H189" s="17"/>
      <c r="I189" s="17"/>
      <c r="J189" s="18">
        <v>1.0379</v>
      </c>
      <c r="K189" s="15"/>
      <c r="L189" s="43">
        <v>5212</v>
      </c>
      <c r="M189" s="44">
        <v>5778</v>
      </c>
      <c r="N189" s="45">
        <v>4880</v>
      </c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20">
        <f t="shared" si="9"/>
        <v>3</v>
      </c>
      <c r="AB189" s="21">
        <f t="shared" si="10"/>
        <v>5290</v>
      </c>
      <c r="AC189" s="21">
        <f t="shared" si="11"/>
        <v>5290</v>
      </c>
      <c r="AD189" s="22">
        <f t="shared" si="12"/>
        <v>8.5832298744573023</v>
      </c>
    </row>
    <row r="190" spans="1:30" ht="25.5" x14ac:dyDescent="0.2">
      <c r="A190" s="13">
        <v>173</v>
      </c>
      <c r="B190" s="46" t="s">
        <v>485</v>
      </c>
      <c r="C190" s="42" t="s">
        <v>250</v>
      </c>
      <c r="D190" s="14" t="s">
        <v>62</v>
      </c>
      <c r="E190" s="15">
        <v>1</v>
      </c>
      <c r="F190" s="16"/>
      <c r="G190" s="15"/>
      <c r="H190" s="17"/>
      <c r="I190" s="17"/>
      <c r="J190" s="18">
        <v>1.0379</v>
      </c>
      <c r="K190" s="15"/>
      <c r="L190" s="43">
        <v>1956</v>
      </c>
      <c r="M190" s="44">
        <v>2120</v>
      </c>
      <c r="N190" s="45">
        <v>1832</v>
      </c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20">
        <f t="shared" si="9"/>
        <v>3</v>
      </c>
      <c r="AB190" s="21">
        <f t="shared" si="10"/>
        <v>1969.3400000000001</v>
      </c>
      <c r="AC190" s="21">
        <f t="shared" si="11"/>
        <v>1969.3400000000001</v>
      </c>
      <c r="AD190" s="22">
        <f t="shared" si="12"/>
        <v>7.3355652720373197</v>
      </c>
    </row>
    <row r="191" spans="1:30" ht="25.5" x14ac:dyDescent="0.2">
      <c r="A191" s="13">
        <v>174</v>
      </c>
      <c r="B191" s="46" t="s">
        <v>486</v>
      </c>
      <c r="C191" s="42" t="s">
        <v>251</v>
      </c>
      <c r="D191" s="14" t="s">
        <v>62</v>
      </c>
      <c r="E191" s="15">
        <v>1</v>
      </c>
      <c r="F191" s="16"/>
      <c r="G191" s="15"/>
      <c r="H191" s="17"/>
      <c r="I191" s="17"/>
      <c r="J191" s="18">
        <v>1.0379</v>
      </c>
      <c r="K191" s="15"/>
      <c r="L191" s="43">
        <v>1363</v>
      </c>
      <c r="M191" s="44">
        <v>1480</v>
      </c>
      <c r="N191" s="45">
        <v>1276</v>
      </c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20">
        <f t="shared" si="9"/>
        <v>3</v>
      </c>
      <c r="AB191" s="21">
        <f t="shared" si="10"/>
        <v>1373</v>
      </c>
      <c r="AC191" s="21">
        <f t="shared" si="11"/>
        <v>1373</v>
      </c>
      <c r="AD191" s="22">
        <f t="shared" si="12"/>
        <v>7.4557164505377767</v>
      </c>
    </row>
    <row r="192" spans="1:30" ht="25.5" x14ac:dyDescent="0.2">
      <c r="A192" s="13">
        <v>175</v>
      </c>
      <c r="B192" s="46" t="s">
        <v>487</v>
      </c>
      <c r="C192" s="42" t="s">
        <v>252</v>
      </c>
      <c r="D192" s="14" t="s">
        <v>62</v>
      </c>
      <c r="E192" s="15">
        <v>1</v>
      </c>
      <c r="F192" s="16"/>
      <c r="G192" s="15"/>
      <c r="H192" s="17"/>
      <c r="I192" s="17"/>
      <c r="J192" s="18">
        <v>1.0379</v>
      </c>
      <c r="K192" s="15"/>
      <c r="L192" s="43">
        <v>45</v>
      </c>
      <c r="M192" s="44">
        <v>50</v>
      </c>
      <c r="N192" s="45">
        <v>40</v>
      </c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20">
        <f t="shared" si="9"/>
        <v>3</v>
      </c>
      <c r="AB192" s="21">
        <f t="shared" si="10"/>
        <v>45</v>
      </c>
      <c r="AC192" s="21">
        <f t="shared" si="11"/>
        <v>45</v>
      </c>
      <c r="AD192" s="22">
        <f t="shared" si="12"/>
        <v>11.111111111111111</v>
      </c>
    </row>
    <row r="193" spans="1:30" ht="25.5" x14ac:dyDescent="0.2">
      <c r="A193" s="13">
        <v>176</v>
      </c>
      <c r="B193" s="46" t="s">
        <v>488</v>
      </c>
      <c r="C193" s="42" t="s">
        <v>253</v>
      </c>
      <c r="D193" s="14" t="s">
        <v>62</v>
      </c>
      <c r="E193" s="15">
        <v>1</v>
      </c>
      <c r="F193" s="16"/>
      <c r="G193" s="15"/>
      <c r="H193" s="17"/>
      <c r="I193" s="17"/>
      <c r="J193" s="18">
        <v>1.0379</v>
      </c>
      <c r="K193" s="15"/>
      <c r="L193" s="43">
        <v>4990</v>
      </c>
      <c r="M193" s="44">
        <v>5532</v>
      </c>
      <c r="N193" s="45">
        <v>4672</v>
      </c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20">
        <f t="shared" si="9"/>
        <v>3</v>
      </c>
      <c r="AB193" s="21">
        <f t="shared" si="10"/>
        <v>5064.67</v>
      </c>
      <c r="AC193" s="21">
        <f t="shared" si="11"/>
        <v>5064.67</v>
      </c>
      <c r="AD193" s="22">
        <f t="shared" si="12"/>
        <v>8.5856498951459663</v>
      </c>
    </row>
    <row r="194" spans="1:30" ht="14.25" x14ac:dyDescent="0.2">
      <c r="A194" s="13">
        <v>177</v>
      </c>
      <c r="B194" s="46" t="s">
        <v>489</v>
      </c>
      <c r="C194" s="42" t="s">
        <v>254</v>
      </c>
      <c r="D194" s="14" t="s">
        <v>62</v>
      </c>
      <c r="E194" s="15">
        <v>1</v>
      </c>
      <c r="F194" s="16"/>
      <c r="G194" s="15"/>
      <c r="H194" s="17"/>
      <c r="I194" s="17"/>
      <c r="J194" s="18">
        <v>1.0379</v>
      </c>
      <c r="K194" s="15"/>
      <c r="L194" s="43">
        <v>736</v>
      </c>
      <c r="M194" s="44">
        <v>816</v>
      </c>
      <c r="N194" s="45">
        <v>689</v>
      </c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20">
        <f t="shared" si="9"/>
        <v>3</v>
      </c>
      <c r="AB194" s="21">
        <f t="shared" si="10"/>
        <v>747</v>
      </c>
      <c r="AC194" s="21">
        <f t="shared" si="11"/>
        <v>747</v>
      </c>
      <c r="AD194" s="22">
        <f t="shared" si="12"/>
        <v>8.5957953181679496</v>
      </c>
    </row>
    <row r="195" spans="1:30" ht="25.5" x14ac:dyDescent="0.2">
      <c r="A195" s="13">
        <v>178</v>
      </c>
      <c r="B195" s="46" t="s">
        <v>490</v>
      </c>
      <c r="C195" s="42" t="s">
        <v>255</v>
      </c>
      <c r="D195" s="14" t="s">
        <v>62</v>
      </c>
      <c r="E195" s="15">
        <v>1</v>
      </c>
      <c r="F195" s="16"/>
      <c r="G195" s="15"/>
      <c r="H195" s="17"/>
      <c r="I195" s="17"/>
      <c r="J195" s="18">
        <v>1.0379</v>
      </c>
      <c r="K195" s="15"/>
      <c r="L195" s="43">
        <v>345</v>
      </c>
      <c r="M195" s="44">
        <v>383</v>
      </c>
      <c r="N195" s="45">
        <v>323</v>
      </c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20">
        <f t="shared" si="9"/>
        <v>3</v>
      </c>
      <c r="AB195" s="21">
        <f t="shared" si="10"/>
        <v>350.34000000000003</v>
      </c>
      <c r="AC195" s="21">
        <f t="shared" si="11"/>
        <v>350.34000000000003</v>
      </c>
      <c r="AD195" s="22">
        <f t="shared" si="12"/>
        <v>8.6640044435555641</v>
      </c>
    </row>
    <row r="196" spans="1:30" ht="25.5" x14ac:dyDescent="0.2">
      <c r="A196" s="13">
        <v>179</v>
      </c>
      <c r="B196" s="46" t="s">
        <v>491</v>
      </c>
      <c r="C196" s="42" t="s">
        <v>256</v>
      </c>
      <c r="D196" s="14" t="s">
        <v>62</v>
      </c>
      <c r="E196" s="15">
        <v>1</v>
      </c>
      <c r="F196" s="16"/>
      <c r="G196" s="15"/>
      <c r="H196" s="17"/>
      <c r="I196" s="17"/>
      <c r="J196" s="18">
        <v>1.0379</v>
      </c>
      <c r="K196" s="15"/>
      <c r="L196" s="43">
        <v>14126</v>
      </c>
      <c r="M196" s="44">
        <v>15600</v>
      </c>
      <c r="N196" s="45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20">
        <f t="shared" si="9"/>
        <v>2</v>
      </c>
      <c r="AB196" s="21">
        <f t="shared" si="10"/>
        <v>14863</v>
      </c>
      <c r="AC196" s="21">
        <f t="shared" si="11"/>
        <v>14863</v>
      </c>
      <c r="AD196" s="22">
        <f t="shared" si="12"/>
        <v>7.0125505985936281</v>
      </c>
    </row>
    <row r="197" spans="1:30" ht="25.5" x14ac:dyDescent="0.2">
      <c r="A197" s="13">
        <v>180</v>
      </c>
      <c r="B197" s="46" t="s">
        <v>492</v>
      </c>
      <c r="C197" s="42" t="s">
        <v>257</v>
      </c>
      <c r="D197" s="14" t="s">
        <v>62</v>
      </c>
      <c r="E197" s="15">
        <v>1</v>
      </c>
      <c r="F197" s="16"/>
      <c r="G197" s="15"/>
      <c r="H197" s="17"/>
      <c r="I197" s="17"/>
      <c r="J197" s="18">
        <v>1.0379</v>
      </c>
      <c r="K197" s="15"/>
      <c r="L197" s="43">
        <v>96</v>
      </c>
      <c r="M197" s="44">
        <v>105</v>
      </c>
      <c r="N197" s="45">
        <v>89</v>
      </c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20">
        <f t="shared" si="9"/>
        <v>3</v>
      </c>
      <c r="AB197" s="21">
        <f t="shared" si="10"/>
        <v>96.67</v>
      </c>
      <c r="AC197" s="21">
        <f t="shared" si="11"/>
        <v>96.67</v>
      </c>
      <c r="AD197" s="22">
        <f t="shared" si="12"/>
        <v>8.2970996969180142</v>
      </c>
    </row>
    <row r="198" spans="1:30" ht="14.25" x14ac:dyDescent="0.2">
      <c r="A198" s="13">
        <v>181</v>
      </c>
      <c r="B198" s="46" t="s">
        <v>493</v>
      </c>
      <c r="C198" s="42" t="s">
        <v>258</v>
      </c>
      <c r="D198" s="14" t="s">
        <v>62</v>
      </c>
      <c r="E198" s="15">
        <v>1</v>
      </c>
      <c r="F198" s="16"/>
      <c r="G198" s="15"/>
      <c r="H198" s="17"/>
      <c r="I198" s="17"/>
      <c r="J198" s="18">
        <v>1.0379</v>
      </c>
      <c r="K198" s="15"/>
      <c r="L198" s="43">
        <v>596</v>
      </c>
      <c r="M198" s="44">
        <v>632</v>
      </c>
      <c r="N198" s="45">
        <v>550</v>
      </c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20">
        <f t="shared" si="9"/>
        <v>3</v>
      </c>
      <c r="AB198" s="21">
        <f t="shared" si="10"/>
        <v>592.66999999999996</v>
      </c>
      <c r="AC198" s="21">
        <f t="shared" si="11"/>
        <v>592.66999999999996</v>
      </c>
      <c r="AD198" s="22">
        <f t="shared" si="12"/>
        <v>6.9349723080515195</v>
      </c>
    </row>
    <row r="199" spans="1:30" ht="14.25" x14ac:dyDescent="0.2">
      <c r="A199" s="13">
        <v>182</v>
      </c>
      <c r="B199" s="46" t="s">
        <v>494</v>
      </c>
      <c r="C199" s="42" t="s">
        <v>259</v>
      </c>
      <c r="D199" s="14" t="s">
        <v>62</v>
      </c>
      <c r="E199" s="15">
        <v>1</v>
      </c>
      <c r="F199" s="16"/>
      <c r="G199" s="15"/>
      <c r="H199" s="17"/>
      <c r="I199" s="17"/>
      <c r="J199" s="18">
        <v>1.0379</v>
      </c>
      <c r="K199" s="15"/>
      <c r="L199" s="43">
        <v>1212</v>
      </c>
      <c r="M199" s="44">
        <v>1344</v>
      </c>
      <c r="N199" s="45">
        <v>1120</v>
      </c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20">
        <f t="shared" si="9"/>
        <v>3</v>
      </c>
      <c r="AB199" s="21">
        <f t="shared" si="10"/>
        <v>1225.3399999999999</v>
      </c>
      <c r="AC199" s="21">
        <f t="shared" si="11"/>
        <v>1225.3399999999999</v>
      </c>
      <c r="AD199" s="22">
        <f t="shared" si="12"/>
        <v>9.1887692160742738</v>
      </c>
    </row>
    <row r="200" spans="1:30" ht="25.5" x14ac:dyDescent="0.2">
      <c r="A200" s="13">
        <v>183</v>
      </c>
      <c r="B200" s="46" t="s">
        <v>495</v>
      </c>
      <c r="C200" s="42" t="s">
        <v>260</v>
      </c>
      <c r="D200" s="14" t="s">
        <v>62</v>
      </c>
      <c r="E200" s="15">
        <v>1</v>
      </c>
      <c r="F200" s="16"/>
      <c r="G200" s="15"/>
      <c r="H200" s="17"/>
      <c r="I200" s="17"/>
      <c r="J200" s="18">
        <v>1.0379</v>
      </c>
      <c r="K200" s="15"/>
      <c r="L200" s="43">
        <v>3915</v>
      </c>
      <c r="M200" s="44">
        <v>4145</v>
      </c>
      <c r="N200" s="45">
        <v>3616</v>
      </c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20">
        <f t="shared" si="9"/>
        <v>3</v>
      </c>
      <c r="AB200" s="21">
        <f t="shared" si="10"/>
        <v>3892</v>
      </c>
      <c r="AC200" s="21">
        <f t="shared" si="11"/>
        <v>3892</v>
      </c>
      <c r="AD200" s="22">
        <f t="shared" si="12"/>
        <v>6.8152348324107992</v>
      </c>
    </row>
    <row r="201" spans="1:30" ht="25.5" x14ac:dyDescent="0.2">
      <c r="A201" s="13">
        <v>184</v>
      </c>
      <c r="B201" s="46" t="s">
        <v>496</v>
      </c>
      <c r="C201" s="42" t="s">
        <v>261</v>
      </c>
      <c r="D201" s="14" t="s">
        <v>62</v>
      </c>
      <c r="E201" s="15">
        <v>1</v>
      </c>
      <c r="F201" s="16"/>
      <c r="G201" s="15"/>
      <c r="H201" s="17"/>
      <c r="I201" s="17"/>
      <c r="J201" s="18">
        <v>1.0379</v>
      </c>
      <c r="K201" s="15"/>
      <c r="L201" s="43">
        <v>270</v>
      </c>
      <c r="M201" s="44">
        <v>285</v>
      </c>
      <c r="N201" s="45">
        <v>250</v>
      </c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20">
        <f t="shared" si="9"/>
        <v>3</v>
      </c>
      <c r="AB201" s="21">
        <f t="shared" si="10"/>
        <v>268.34000000000003</v>
      </c>
      <c r="AC201" s="21">
        <f t="shared" si="11"/>
        <v>268.34000000000003</v>
      </c>
      <c r="AD201" s="22">
        <f t="shared" si="12"/>
        <v>6.5437217416043927</v>
      </c>
    </row>
    <row r="202" spans="1:30" ht="25.5" x14ac:dyDescent="0.2">
      <c r="A202" s="13">
        <v>185</v>
      </c>
      <c r="B202" s="46" t="s">
        <v>497</v>
      </c>
      <c r="C202" s="42" t="s">
        <v>262</v>
      </c>
      <c r="D202" s="14" t="s">
        <v>62</v>
      </c>
      <c r="E202" s="15">
        <v>1</v>
      </c>
      <c r="F202" s="16"/>
      <c r="G202" s="15"/>
      <c r="H202" s="17"/>
      <c r="I202" s="17"/>
      <c r="J202" s="18">
        <v>1.0379</v>
      </c>
      <c r="K202" s="15"/>
      <c r="L202" s="43">
        <v>318</v>
      </c>
      <c r="M202" s="44">
        <v>336</v>
      </c>
      <c r="N202" s="45">
        <v>294</v>
      </c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20">
        <f t="shared" si="9"/>
        <v>3</v>
      </c>
      <c r="AB202" s="21">
        <f t="shared" si="10"/>
        <v>316</v>
      </c>
      <c r="AC202" s="21">
        <f t="shared" si="11"/>
        <v>316</v>
      </c>
      <c r="AD202" s="22">
        <f t="shared" si="12"/>
        <v>6.6681352866156578</v>
      </c>
    </row>
    <row r="203" spans="1:30" ht="25.5" x14ac:dyDescent="0.2">
      <c r="A203" s="13">
        <v>186</v>
      </c>
      <c r="B203" s="46" t="s">
        <v>498</v>
      </c>
      <c r="C203" s="42" t="s">
        <v>263</v>
      </c>
      <c r="D203" s="14" t="s">
        <v>62</v>
      </c>
      <c r="E203" s="15">
        <v>1</v>
      </c>
      <c r="F203" s="16"/>
      <c r="G203" s="15"/>
      <c r="H203" s="17"/>
      <c r="I203" s="17"/>
      <c r="J203" s="18">
        <v>1.0379</v>
      </c>
      <c r="K203" s="15"/>
      <c r="L203" s="43">
        <v>368</v>
      </c>
      <c r="M203" s="44">
        <v>408</v>
      </c>
      <c r="N203" s="45">
        <v>340</v>
      </c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20">
        <f t="shared" si="9"/>
        <v>3</v>
      </c>
      <c r="AB203" s="21">
        <f t="shared" si="10"/>
        <v>372</v>
      </c>
      <c r="AC203" s="21">
        <f t="shared" si="11"/>
        <v>372</v>
      </c>
      <c r="AD203" s="22">
        <f t="shared" si="12"/>
        <v>9.1871008014166993</v>
      </c>
    </row>
    <row r="204" spans="1:30" ht="14.25" x14ac:dyDescent="0.2">
      <c r="A204" s="13">
        <v>187</v>
      </c>
      <c r="B204" s="46" t="s">
        <v>499</v>
      </c>
      <c r="C204" s="42" t="s">
        <v>264</v>
      </c>
      <c r="D204" s="14" t="s">
        <v>62</v>
      </c>
      <c r="E204" s="15">
        <v>1</v>
      </c>
      <c r="F204" s="16"/>
      <c r="G204" s="15"/>
      <c r="H204" s="17"/>
      <c r="I204" s="17"/>
      <c r="J204" s="18">
        <v>1.0379</v>
      </c>
      <c r="K204" s="15"/>
      <c r="L204" s="43">
        <v>898</v>
      </c>
      <c r="M204" s="44">
        <v>950</v>
      </c>
      <c r="N204" s="45">
        <v>829</v>
      </c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20">
        <f t="shared" si="9"/>
        <v>3</v>
      </c>
      <c r="AB204" s="21">
        <f t="shared" si="10"/>
        <v>892.34</v>
      </c>
      <c r="AC204" s="21">
        <f t="shared" si="11"/>
        <v>892.34</v>
      </c>
      <c r="AD204" s="22">
        <f t="shared" si="12"/>
        <v>6.8021952940085715</v>
      </c>
    </row>
    <row r="205" spans="1:30" ht="14.25" x14ac:dyDescent="0.2">
      <c r="A205" s="13">
        <v>188</v>
      </c>
      <c r="B205" s="46" t="s">
        <v>500</v>
      </c>
      <c r="C205" s="42" t="s">
        <v>265</v>
      </c>
      <c r="D205" s="14" t="s">
        <v>62</v>
      </c>
      <c r="E205" s="15">
        <v>1</v>
      </c>
      <c r="F205" s="16"/>
      <c r="G205" s="15"/>
      <c r="H205" s="17"/>
      <c r="I205" s="17"/>
      <c r="J205" s="18">
        <v>1.0379</v>
      </c>
      <c r="K205" s="15"/>
      <c r="L205" s="43">
        <v>297</v>
      </c>
      <c r="M205" s="44">
        <v>314</v>
      </c>
      <c r="N205" s="45">
        <v>275</v>
      </c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20">
        <f t="shared" si="9"/>
        <v>3</v>
      </c>
      <c r="AB205" s="21">
        <f t="shared" si="10"/>
        <v>295.34000000000003</v>
      </c>
      <c r="AC205" s="21">
        <f t="shared" si="11"/>
        <v>295.34000000000003</v>
      </c>
      <c r="AD205" s="22">
        <f t="shared" si="12"/>
        <v>6.6206222776291552</v>
      </c>
    </row>
    <row r="206" spans="1:30" ht="14.25" x14ac:dyDescent="0.2">
      <c r="A206" s="13">
        <v>189</v>
      </c>
      <c r="B206" s="46" t="s">
        <v>501</v>
      </c>
      <c r="C206" s="42" t="s">
        <v>266</v>
      </c>
      <c r="D206" s="14" t="s">
        <v>62</v>
      </c>
      <c r="E206" s="15">
        <v>1</v>
      </c>
      <c r="F206" s="16"/>
      <c r="G206" s="15"/>
      <c r="H206" s="17"/>
      <c r="I206" s="17"/>
      <c r="J206" s="18">
        <v>1.0379</v>
      </c>
      <c r="K206" s="15"/>
      <c r="L206" s="43">
        <v>1555</v>
      </c>
      <c r="M206" s="44">
        <v>1646</v>
      </c>
      <c r="N206" s="45">
        <v>1437</v>
      </c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20">
        <f t="shared" ref="AA206:AA251" si="13">COUNTIF(K206:Z206,"&gt;0")</f>
        <v>3</v>
      </c>
      <c r="AB206" s="21">
        <f t="shared" ref="AB206:AB251" si="14">CEILING(SUM(K206:Z206)/COUNTIF(K206:Z206,"&gt;0"),0.01)</f>
        <v>1546</v>
      </c>
      <c r="AC206" s="21">
        <f t="shared" ref="AC206:AC251" si="15">AB206*E206</f>
        <v>1546</v>
      </c>
      <c r="AD206" s="22">
        <f t="shared" ref="AD206:AD251" si="16">STDEV(K206:Z206)/AB206*100</f>
        <v>6.778154380568215</v>
      </c>
    </row>
    <row r="207" spans="1:30" ht="14.25" x14ac:dyDescent="0.2">
      <c r="A207" s="13">
        <v>190</v>
      </c>
      <c r="B207" s="46" t="s">
        <v>502</v>
      </c>
      <c r="C207" s="42" t="s">
        <v>267</v>
      </c>
      <c r="D207" s="14" t="s">
        <v>62</v>
      </c>
      <c r="E207" s="15">
        <v>1</v>
      </c>
      <c r="F207" s="16"/>
      <c r="G207" s="15"/>
      <c r="H207" s="17"/>
      <c r="I207" s="17"/>
      <c r="J207" s="18">
        <v>1.0379</v>
      </c>
      <c r="K207" s="15"/>
      <c r="L207" s="43">
        <v>3651</v>
      </c>
      <c r="M207" s="44">
        <v>4047</v>
      </c>
      <c r="N207" s="45">
        <v>3373.5</v>
      </c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20">
        <f t="shared" si="13"/>
        <v>3</v>
      </c>
      <c r="AB207" s="21">
        <f t="shared" si="14"/>
        <v>3690.5</v>
      </c>
      <c r="AC207" s="21">
        <f t="shared" si="15"/>
        <v>3690.5</v>
      </c>
      <c r="AD207" s="22">
        <f t="shared" si="16"/>
        <v>9.171738595521111</v>
      </c>
    </row>
    <row r="208" spans="1:30" ht="14.25" x14ac:dyDescent="0.2">
      <c r="A208" s="13">
        <v>191</v>
      </c>
      <c r="B208" s="46" t="s">
        <v>503</v>
      </c>
      <c r="C208" s="42" t="s">
        <v>268</v>
      </c>
      <c r="D208" s="14" t="s">
        <v>62</v>
      </c>
      <c r="E208" s="15">
        <v>1</v>
      </c>
      <c r="F208" s="16"/>
      <c r="G208" s="15"/>
      <c r="H208" s="17"/>
      <c r="I208" s="17"/>
      <c r="J208" s="18">
        <v>1.0379</v>
      </c>
      <c r="K208" s="15"/>
      <c r="L208" s="43">
        <v>165</v>
      </c>
      <c r="M208" s="44">
        <v>174</v>
      </c>
      <c r="N208" s="45">
        <v>152.5</v>
      </c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20">
        <f t="shared" si="13"/>
        <v>3</v>
      </c>
      <c r="AB208" s="21">
        <f t="shared" si="14"/>
        <v>163.84</v>
      </c>
      <c r="AC208" s="21">
        <f t="shared" si="15"/>
        <v>163.84</v>
      </c>
      <c r="AD208" s="22">
        <f t="shared" si="16"/>
        <v>6.5901954495221018</v>
      </c>
    </row>
    <row r="209" spans="1:1025" ht="14.25" x14ac:dyDescent="0.2">
      <c r="A209" s="13">
        <v>192</v>
      </c>
      <c r="B209" s="46" t="s">
        <v>504</v>
      </c>
      <c r="C209" s="42" t="s">
        <v>269</v>
      </c>
      <c r="D209" s="14" t="s">
        <v>62</v>
      </c>
      <c r="E209" s="15">
        <v>1</v>
      </c>
      <c r="F209" s="16"/>
      <c r="G209" s="15"/>
      <c r="H209" s="17"/>
      <c r="I209" s="17"/>
      <c r="J209" s="18">
        <v>1.0379</v>
      </c>
      <c r="K209" s="15"/>
      <c r="L209" s="43">
        <v>747</v>
      </c>
      <c r="M209" s="44">
        <v>791</v>
      </c>
      <c r="N209" s="45">
        <v>690</v>
      </c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20">
        <f t="shared" si="13"/>
        <v>3</v>
      </c>
      <c r="AB209" s="21">
        <f t="shared" si="14"/>
        <v>742.67</v>
      </c>
      <c r="AC209" s="21">
        <f t="shared" si="15"/>
        <v>742.67</v>
      </c>
      <c r="AD209" s="22">
        <f t="shared" si="16"/>
        <v>6.8185394544672127</v>
      </c>
    </row>
    <row r="210" spans="1:1025" ht="14.25" x14ac:dyDescent="0.2">
      <c r="A210" s="13">
        <v>193</v>
      </c>
      <c r="B210" s="46" t="s">
        <v>505</v>
      </c>
      <c r="C210" s="42" t="s">
        <v>270</v>
      </c>
      <c r="D210" s="14" t="s">
        <v>62</v>
      </c>
      <c r="E210" s="15">
        <v>1</v>
      </c>
      <c r="F210" s="16"/>
      <c r="G210" s="15"/>
      <c r="H210" s="17"/>
      <c r="I210" s="17"/>
      <c r="J210" s="18">
        <v>1.0379</v>
      </c>
      <c r="K210" s="15"/>
      <c r="L210" s="43">
        <v>1061</v>
      </c>
      <c r="M210" s="44">
        <v>1123</v>
      </c>
      <c r="N210" s="45">
        <v>980</v>
      </c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20">
        <f t="shared" si="13"/>
        <v>3</v>
      </c>
      <c r="AB210" s="21">
        <f t="shared" si="14"/>
        <v>1054.67</v>
      </c>
      <c r="AC210" s="21">
        <f t="shared" si="15"/>
        <v>1054.67</v>
      </c>
      <c r="AD210" s="22">
        <f t="shared" si="16"/>
        <v>6.7992892923519692</v>
      </c>
    </row>
    <row r="211" spans="1:1025" ht="14.25" x14ac:dyDescent="0.2">
      <c r="A211" s="13">
        <v>194</v>
      </c>
      <c r="B211" s="46" t="s">
        <v>506</v>
      </c>
      <c r="C211" s="42" t="s">
        <v>271</v>
      </c>
      <c r="D211" s="14" t="s">
        <v>62</v>
      </c>
      <c r="E211" s="15">
        <v>1</v>
      </c>
      <c r="F211" s="16"/>
      <c r="G211" s="15"/>
      <c r="H211" s="17"/>
      <c r="I211" s="17"/>
      <c r="J211" s="18">
        <v>1.0379</v>
      </c>
      <c r="K211" s="15"/>
      <c r="L211" s="43">
        <v>1101</v>
      </c>
      <c r="M211" s="44">
        <v>1165</v>
      </c>
      <c r="N211" s="45">
        <v>1018</v>
      </c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20">
        <f t="shared" si="13"/>
        <v>3</v>
      </c>
      <c r="AB211" s="21">
        <f t="shared" si="14"/>
        <v>1094.67</v>
      </c>
      <c r="AC211" s="21">
        <f t="shared" si="15"/>
        <v>1094.67</v>
      </c>
      <c r="AD211" s="22">
        <f t="shared" si="16"/>
        <v>6.7330213134282015</v>
      </c>
    </row>
    <row r="212" spans="1:1025" ht="25.5" x14ac:dyDescent="0.2">
      <c r="A212" s="13">
        <v>195</v>
      </c>
      <c r="B212" s="46" t="s">
        <v>507</v>
      </c>
      <c r="C212" s="42" t="s">
        <v>272</v>
      </c>
      <c r="D212" s="14" t="s">
        <v>62</v>
      </c>
      <c r="E212" s="15">
        <v>1</v>
      </c>
      <c r="F212" s="16"/>
      <c r="G212" s="15"/>
      <c r="H212" s="17"/>
      <c r="I212" s="17"/>
      <c r="J212" s="18">
        <v>1.0379</v>
      </c>
      <c r="K212" s="15"/>
      <c r="L212" s="43">
        <v>4371</v>
      </c>
      <c r="M212" s="44">
        <v>4670</v>
      </c>
      <c r="N212" s="45">
        <v>4039</v>
      </c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20">
        <f t="shared" si="13"/>
        <v>3</v>
      </c>
      <c r="AB212" s="21">
        <f t="shared" si="14"/>
        <v>4360</v>
      </c>
      <c r="AC212" s="21">
        <f t="shared" si="15"/>
        <v>4360</v>
      </c>
      <c r="AD212" s="22">
        <f t="shared" si="16"/>
        <v>7.2395363892111835</v>
      </c>
    </row>
    <row r="213" spans="1:1025" ht="14.25" x14ac:dyDescent="0.2">
      <c r="A213" s="13">
        <v>196</v>
      </c>
      <c r="B213" s="46" t="s">
        <v>508</v>
      </c>
      <c r="C213" s="42" t="s">
        <v>273</v>
      </c>
      <c r="D213" s="14" t="s">
        <v>62</v>
      </c>
      <c r="E213" s="15">
        <v>1</v>
      </c>
      <c r="F213" s="16"/>
      <c r="G213" s="15"/>
      <c r="H213" s="17"/>
      <c r="I213" s="17"/>
      <c r="J213" s="18">
        <v>1.0379</v>
      </c>
      <c r="K213" s="15"/>
      <c r="L213" s="43">
        <v>1749</v>
      </c>
      <c r="M213" s="44">
        <v>1940</v>
      </c>
      <c r="N213" s="45">
        <v>1616</v>
      </c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20">
        <f t="shared" si="13"/>
        <v>3</v>
      </c>
      <c r="AB213" s="21">
        <f t="shared" si="14"/>
        <v>1768.3400000000001</v>
      </c>
      <c r="AC213" s="21">
        <f t="shared" si="15"/>
        <v>1768.3400000000001</v>
      </c>
      <c r="AD213" s="22">
        <f t="shared" si="16"/>
        <v>9.2099329343318317</v>
      </c>
    </row>
    <row r="214" spans="1:1025" ht="14.25" x14ac:dyDescent="0.2">
      <c r="A214" s="13">
        <v>197</v>
      </c>
      <c r="B214" s="46" t="s">
        <v>509</v>
      </c>
      <c r="C214" s="42" t="s">
        <v>274</v>
      </c>
      <c r="D214" s="14" t="s">
        <v>62</v>
      </c>
      <c r="E214" s="15">
        <v>1</v>
      </c>
      <c r="F214" s="16"/>
      <c r="G214" s="15"/>
      <c r="H214" s="17"/>
      <c r="I214" s="17"/>
      <c r="J214" s="18">
        <v>1.0379</v>
      </c>
      <c r="K214" s="15"/>
      <c r="L214" s="43">
        <v>2377</v>
      </c>
      <c r="M214" s="44">
        <v>2542</v>
      </c>
      <c r="N214" s="45">
        <v>2197</v>
      </c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20">
        <f t="shared" si="13"/>
        <v>3</v>
      </c>
      <c r="AB214" s="21">
        <f t="shared" si="14"/>
        <v>2372</v>
      </c>
      <c r="AC214" s="21">
        <f t="shared" si="15"/>
        <v>2372</v>
      </c>
      <c r="AD214" s="22">
        <f t="shared" si="16"/>
        <v>7.2746348763648383</v>
      </c>
    </row>
    <row r="215" spans="1:1025" ht="14.25" x14ac:dyDescent="0.2">
      <c r="A215" s="13">
        <v>198</v>
      </c>
      <c r="B215" s="46" t="s">
        <v>510</v>
      </c>
      <c r="C215" s="42" t="s">
        <v>275</v>
      </c>
      <c r="D215" s="14" t="s">
        <v>62</v>
      </c>
      <c r="E215" s="15">
        <v>1</v>
      </c>
      <c r="F215" s="16"/>
      <c r="G215" s="15"/>
      <c r="H215" s="17"/>
      <c r="I215" s="17"/>
      <c r="J215" s="18">
        <v>1.0379</v>
      </c>
      <c r="K215" s="15"/>
      <c r="L215" s="43">
        <v>951</v>
      </c>
      <c r="M215" s="44">
        <v>1006</v>
      </c>
      <c r="N215" s="45">
        <v>878</v>
      </c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20">
        <f t="shared" si="13"/>
        <v>3</v>
      </c>
      <c r="AB215" s="21">
        <f t="shared" si="14"/>
        <v>945</v>
      </c>
      <c r="AC215" s="21">
        <f t="shared" si="15"/>
        <v>945</v>
      </c>
      <c r="AD215" s="22">
        <f t="shared" si="16"/>
        <v>6.7947715372184749</v>
      </c>
    </row>
    <row r="216" spans="1:1025" ht="25.5" x14ac:dyDescent="0.2">
      <c r="A216" s="13">
        <v>199</v>
      </c>
      <c r="B216" s="46" t="s">
        <v>511</v>
      </c>
      <c r="C216" s="42" t="s">
        <v>276</v>
      </c>
      <c r="D216" s="14" t="s">
        <v>62</v>
      </c>
      <c r="E216" s="15">
        <v>1</v>
      </c>
      <c r="F216" s="16"/>
      <c r="G216" s="15"/>
      <c r="H216" s="17"/>
      <c r="I216" s="17"/>
      <c r="J216" s="18">
        <v>1.0379</v>
      </c>
      <c r="K216" s="15"/>
      <c r="L216" s="43">
        <v>219</v>
      </c>
      <c r="M216" s="44">
        <v>231</v>
      </c>
      <c r="N216" s="45">
        <v>203</v>
      </c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20">
        <f t="shared" si="13"/>
        <v>3</v>
      </c>
      <c r="AB216" s="21">
        <f t="shared" si="14"/>
        <v>217.67000000000002</v>
      </c>
      <c r="AC216" s="21">
        <f t="shared" si="15"/>
        <v>217.67000000000002</v>
      </c>
      <c r="AD216" s="22">
        <f t="shared" si="16"/>
        <v>6.4535941274116704</v>
      </c>
    </row>
    <row r="217" spans="1:1025" s="62" customFormat="1" ht="14.25" x14ac:dyDescent="0.2">
      <c r="A217" s="13">
        <v>200</v>
      </c>
      <c r="B217" s="48" t="s">
        <v>512</v>
      </c>
      <c r="C217" s="49" t="s">
        <v>277</v>
      </c>
      <c r="D217" s="50" t="s">
        <v>62</v>
      </c>
      <c r="E217" s="51">
        <v>1</v>
      </c>
      <c r="F217" s="52"/>
      <c r="G217" s="51"/>
      <c r="H217" s="53"/>
      <c r="I217" s="53"/>
      <c r="J217" s="54">
        <v>1.0379</v>
      </c>
      <c r="K217" s="51"/>
      <c r="L217" s="55">
        <v>8276</v>
      </c>
      <c r="M217" s="56">
        <v>9175</v>
      </c>
      <c r="N217" s="56">
        <v>7647</v>
      </c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8">
        <f t="shared" si="13"/>
        <v>3</v>
      </c>
      <c r="AB217" s="59">
        <f t="shared" si="14"/>
        <v>8366</v>
      </c>
      <c r="AC217" s="59">
        <f t="shared" si="15"/>
        <v>8366</v>
      </c>
      <c r="AD217" s="60">
        <f t="shared" si="16"/>
        <v>9.179601888793874</v>
      </c>
      <c r="AE217" s="61"/>
      <c r="AF217" s="61"/>
      <c r="AG217" s="61"/>
      <c r="AH217" s="61"/>
      <c r="AI217" s="61"/>
      <c r="AJ217" s="61"/>
      <c r="AK217" s="61"/>
      <c r="AL217" s="61"/>
      <c r="AM217" s="61"/>
      <c r="AN217" s="61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61"/>
      <c r="BA217" s="61"/>
      <c r="BB217" s="61"/>
      <c r="BC217" s="61"/>
      <c r="BD217" s="61"/>
      <c r="BE217" s="61"/>
      <c r="BF217" s="61"/>
      <c r="BG217" s="61"/>
      <c r="BH217" s="61"/>
      <c r="BI217" s="61"/>
      <c r="BJ217" s="61"/>
      <c r="BK217" s="61"/>
      <c r="BL217" s="61"/>
      <c r="BM217" s="61"/>
      <c r="BN217" s="61"/>
      <c r="BO217" s="61"/>
      <c r="BP217" s="61"/>
      <c r="BQ217" s="61"/>
      <c r="BR217" s="61"/>
      <c r="BS217" s="61"/>
      <c r="BT217" s="61"/>
      <c r="BU217" s="61"/>
      <c r="BV217" s="61"/>
      <c r="BW217" s="61"/>
      <c r="BX217" s="61"/>
      <c r="BY217" s="61"/>
      <c r="BZ217" s="61"/>
      <c r="CA217" s="61"/>
      <c r="CB217" s="61"/>
      <c r="CC217" s="61"/>
      <c r="CD217" s="61"/>
      <c r="CE217" s="61"/>
      <c r="CF217" s="61"/>
      <c r="CG217" s="61"/>
      <c r="CH217" s="61"/>
      <c r="CI217" s="61"/>
      <c r="CJ217" s="61"/>
      <c r="CK217" s="61"/>
      <c r="CL217" s="61"/>
      <c r="CM217" s="61"/>
      <c r="CN217" s="61"/>
      <c r="CO217" s="61"/>
      <c r="CP217" s="61"/>
      <c r="CQ217" s="61"/>
      <c r="CR217" s="61"/>
      <c r="CS217" s="61"/>
      <c r="CT217" s="61"/>
      <c r="CU217" s="61"/>
      <c r="CV217" s="61"/>
      <c r="CW217" s="61"/>
      <c r="CX217" s="61"/>
      <c r="CY217" s="61"/>
      <c r="CZ217" s="61"/>
      <c r="DA217" s="61"/>
      <c r="DB217" s="61"/>
      <c r="DC217" s="61"/>
      <c r="DD217" s="61"/>
      <c r="DE217" s="61"/>
      <c r="DF217" s="61"/>
      <c r="DG217" s="61"/>
      <c r="DH217" s="61"/>
      <c r="DI217" s="61"/>
      <c r="DJ217" s="61"/>
      <c r="DK217" s="61"/>
      <c r="DL217" s="61"/>
      <c r="DM217" s="61"/>
      <c r="DN217" s="61"/>
      <c r="DO217" s="61"/>
      <c r="DP217" s="61"/>
      <c r="DQ217" s="61"/>
      <c r="DR217" s="61"/>
      <c r="DS217" s="61"/>
      <c r="DT217" s="61"/>
      <c r="DU217" s="61"/>
      <c r="DV217" s="61"/>
      <c r="DW217" s="61"/>
      <c r="DX217" s="61"/>
      <c r="DY217" s="61"/>
      <c r="DZ217" s="61"/>
      <c r="EA217" s="61"/>
      <c r="EB217" s="61"/>
      <c r="EC217" s="61"/>
      <c r="ED217" s="61"/>
      <c r="EE217" s="61"/>
      <c r="EF217" s="61"/>
      <c r="EG217" s="61"/>
      <c r="EH217" s="61"/>
      <c r="EI217" s="61"/>
      <c r="EJ217" s="61"/>
      <c r="EK217" s="61"/>
      <c r="EL217" s="61"/>
      <c r="EM217" s="61"/>
      <c r="EN217" s="61"/>
      <c r="EO217" s="61"/>
      <c r="EP217" s="61"/>
      <c r="EQ217" s="61"/>
      <c r="ER217" s="61"/>
      <c r="ES217" s="61"/>
      <c r="ET217" s="61"/>
      <c r="EU217" s="61"/>
      <c r="EV217" s="61"/>
      <c r="EW217" s="61"/>
      <c r="EX217" s="61"/>
      <c r="EY217" s="61"/>
      <c r="EZ217" s="61"/>
      <c r="FA217" s="61"/>
      <c r="FB217" s="61"/>
      <c r="FC217" s="61"/>
      <c r="FD217" s="61"/>
      <c r="FE217" s="61"/>
      <c r="FF217" s="61"/>
      <c r="FG217" s="61"/>
      <c r="FH217" s="61"/>
      <c r="FI217" s="61"/>
      <c r="FJ217" s="61"/>
      <c r="FK217" s="61"/>
      <c r="FL217" s="61"/>
      <c r="FM217" s="61"/>
      <c r="FN217" s="61"/>
      <c r="FO217" s="61"/>
      <c r="FP217" s="61"/>
      <c r="FQ217" s="61"/>
      <c r="FR217" s="61"/>
      <c r="FS217" s="61"/>
      <c r="FT217" s="61"/>
      <c r="FU217" s="61"/>
      <c r="FV217" s="61"/>
      <c r="FW217" s="61"/>
      <c r="FX217" s="61"/>
      <c r="FY217" s="61"/>
      <c r="FZ217" s="61"/>
      <c r="GA217" s="61"/>
      <c r="GB217" s="61"/>
      <c r="GC217" s="61"/>
      <c r="GD217" s="61"/>
      <c r="GE217" s="61"/>
      <c r="GF217" s="61"/>
      <c r="GG217" s="61"/>
      <c r="GH217" s="61"/>
      <c r="GI217" s="61"/>
      <c r="GJ217" s="61"/>
      <c r="GK217" s="61"/>
      <c r="GL217" s="61"/>
      <c r="GM217" s="61"/>
      <c r="GN217" s="61"/>
      <c r="GO217" s="61"/>
      <c r="GP217" s="61"/>
      <c r="GQ217" s="61"/>
      <c r="GR217" s="61"/>
      <c r="GS217" s="61"/>
      <c r="GT217" s="61"/>
      <c r="GU217" s="61"/>
      <c r="GV217" s="61"/>
      <c r="GW217" s="61"/>
      <c r="GX217" s="61"/>
      <c r="GY217" s="61"/>
      <c r="GZ217" s="61"/>
      <c r="HA217" s="61"/>
      <c r="HB217" s="61"/>
      <c r="HC217" s="61"/>
      <c r="HD217" s="61"/>
      <c r="HE217" s="61"/>
      <c r="HF217" s="61"/>
      <c r="HG217" s="61"/>
      <c r="HH217" s="61"/>
      <c r="HI217" s="61"/>
      <c r="HJ217" s="61"/>
      <c r="HK217" s="61"/>
      <c r="HL217" s="61"/>
      <c r="HM217" s="61"/>
      <c r="HN217" s="61"/>
      <c r="HO217" s="61"/>
      <c r="HP217" s="61"/>
      <c r="HQ217" s="61"/>
      <c r="HR217" s="61"/>
      <c r="HS217" s="61"/>
      <c r="HT217" s="61"/>
      <c r="HU217" s="61"/>
      <c r="HV217" s="61"/>
      <c r="HW217" s="61"/>
      <c r="HX217" s="61"/>
      <c r="HY217" s="61"/>
      <c r="HZ217" s="61"/>
      <c r="IA217" s="61"/>
      <c r="IB217" s="61"/>
      <c r="IC217" s="61"/>
      <c r="ID217" s="61"/>
      <c r="IE217" s="61"/>
      <c r="IF217" s="61"/>
      <c r="IG217" s="61"/>
      <c r="IH217" s="61"/>
      <c r="II217" s="61"/>
      <c r="IJ217" s="61"/>
      <c r="IK217" s="61"/>
      <c r="IL217" s="61"/>
      <c r="IM217" s="61"/>
      <c r="IN217" s="61"/>
      <c r="IO217" s="61"/>
      <c r="IP217" s="61"/>
      <c r="IQ217" s="61"/>
      <c r="IR217" s="61"/>
      <c r="IS217" s="61"/>
      <c r="IT217" s="61"/>
      <c r="IU217" s="61"/>
      <c r="IV217" s="61"/>
      <c r="IW217" s="61"/>
      <c r="IX217" s="61"/>
      <c r="IY217" s="61"/>
      <c r="IZ217" s="61"/>
      <c r="JA217" s="61"/>
      <c r="JB217" s="61"/>
      <c r="JC217" s="61"/>
      <c r="JD217" s="61"/>
      <c r="JE217" s="61"/>
      <c r="JF217" s="61"/>
      <c r="JG217" s="61"/>
      <c r="JH217" s="61"/>
      <c r="JI217" s="61"/>
      <c r="JJ217" s="61"/>
      <c r="JK217" s="61"/>
      <c r="JL217" s="61"/>
      <c r="JM217" s="61"/>
      <c r="JN217" s="61"/>
      <c r="JO217" s="61"/>
      <c r="JP217" s="61"/>
      <c r="JQ217" s="61"/>
      <c r="JR217" s="61"/>
      <c r="JS217" s="61"/>
      <c r="JT217" s="61"/>
      <c r="JU217" s="61"/>
      <c r="JV217" s="61"/>
      <c r="JW217" s="61"/>
      <c r="JX217" s="61"/>
      <c r="JY217" s="61"/>
      <c r="JZ217" s="61"/>
      <c r="KA217" s="61"/>
      <c r="KB217" s="61"/>
      <c r="KC217" s="61"/>
      <c r="KD217" s="61"/>
      <c r="KE217" s="61"/>
      <c r="KF217" s="61"/>
      <c r="KG217" s="61"/>
      <c r="KH217" s="61"/>
      <c r="KI217" s="61"/>
      <c r="KJ217" s="61"/>
      <c r="KK217" s="61"/>
      <c r="KL217" s="61"/>
      <c r="KM217" s="61"/>
      <c r="KN217" s="61"/>
      <c r="KO217" s="61"/>
      <c r="KP217" s="61"/>
      <c r="KQ217" s="61"/>
      <c r="KR217" s="61"/>
      <c r="KS217" s="61"/>
      <c r="KT217" s="61"/>
      <c r="KU217" s="61"/>
      <c r="KV217" s="61"/>
      <c r="KW217" s="61"/>
      <c r="KX217" s="61"/>
      <c r="KY217" s="61"/>
      <c r="KZ217" s="61"/>
      <c r="LA217" s="61"/>
      <c r="LB217" s="61"/>
      <c r="LC217" s="61"/>
      <c r="LD217" s="61"/>
      <c r="LE217" s="61"/>
      <c r="LF217" s="61"/>
      <c r="LG217" s="61"/>
      <c r="LH217" s="61"/>
      <c r="LI217" s="61"/>
      <c r="LJ217" s="61"/>
      <c r="LK217" s="61"/>
      <c r="LL217" s="61"/>
      <c r="LM217" s="61"/>
      <c r="LN217" s="61"/>
      <c r="LO217" s="61"/>
      <c r="LP217" s="61"/>
      <c r="LQ217" s="61"/>
      <c r="LR217" s="61"/>
      <c r="LS217" s="61"/>
      <c r="LT217" s="61"/>
      <c r="LU217" s="61"/>
      <c r="LV217" s="61"/>
      <c r="LW217" s="61"/>
      <c r="LX217" s="61"/>
      <c r="LY217" s="61"/>
      <c r="LZ217" s="61"/>
      <c r="MA217" s="61"/>
      <c r="MB217" s="61"/>
      <c r="MC217" s="61"/>
      <c r="MD217" s="61"/>
      <c r="ME217" s="61"/>
      <c r="MF217" s="61"/>
      <c r="MG217" s="61"/>
      <c r="MH217" s="61"/>
      <c r="MI217" s="61"/>
      <c r="MJ217" s="61"/>
      <c r="MK217" s="61"/>
      <c r="ML217" s="61"/>
      <c r="MM217" s="61"/>
      <c r="MN217" s="61"/>
      <c r="MO217" s="61"/>
      <c r="MP217" s="61"/>
      <c r="MQ217" s="61"/>
      <c r="MR217" s="61"/>
      <c r="MS217" s="61"/>
      <c r="MT217" s="61"/>
      <c r="MU217" s="61"/>
      <c r="MV217" s="61"/>
      <c r="MW217" s="61"/>
      <c r="MX217" s="61"/>
      <c r="MY217" s="61"/>
      <c r="MZ217" s="61"/>
      <c r="NA217" s="61"/>
      <c r="NB217" s="61"/>
      <c r="NC217" s="61"/>
      <c r="ND217" s="61"/>
      <c r="NE217" s="61"/>
      <c r="NF217" s="61"/>
      <c r="NG217" s="61"/>
      <c r="NH217" s="61"/>
      <c r="NI217" s="61"/>
      <c r="NJ217" s="61"/>
      <c r="NK217" s="61"/>
      <c r="NL217" s="61"/>
      <c r="NM217" s="61"/>
      <c r="NN217" s="61"/>
      <c r="NO217" s="61"/>
      <c r="NP217" s="61"/>
      <c r="NQ217" s="61"/>
      <c r="NR217" s="61"/>
      <c r="NS217" s="61"/>
      <c r="NT217" s="61"/>
      <c r="NU217" s="61"/>
      <c r="NV217" s="61"/>
      <c r="NW217" s="61"/>
      <c r="NX217" s="61"/>
      <c r="NY217" s="61"/>
      <c r="NZ217" s="61"/>
      <c r="OA217" s="61"/>
      <c r="OB217" s="61"/>
      <c r="OC217" s="61"/>
      <c r="OD217" s="61"/>
      <c r="OE217" s="61"/>
      <c r="OF217" s="61"/>
      <c r="OG217" s="61"/>
      <c r="OH217" s="61"/>
      <c r="OI217" s="61"/>
      <c r="OJ217" s="61"/>
      <c r="OK217" s="61"/>
      <c r="OL217" s="61"/>
      <c r="OM217" s="61"/>
      <c r="ON217" s="61"/>
      <c r="OO217" s="61"/>
      <c r="OP217" s="61"/>
      <c r="OQ217" s="61"/>
      <c r="OR217" s="61"/>
      <c r="OS217" s="61"/>
      <c r="OT217" s="61"/>
      <c r="OU217" s="61"/>
      <c r="OV217" s="61"/>
      <c r="OW217" s="61"/>
      <c r="OX217" s="61"/>
      <c r="OY217" s="61"/>
      <c r="OZ217" s="61"/>
      <c r="PA217" s="61"/>
      <c r="PB217" s="61"/>
      <c r="PC217" s="61"/>
      <c r="PD217" s="61"/>
      <c r="PE217" s="61"/>
      <c r="PF217" s="61"/>
      <c r="PG217" s="61"/>
      <c r="PH217" s="61"/>
      <c r="PI217" s="61"/>
      <c r="PJ217" s="61"/>
      <c r="PK217" s="61"/>
      <c r="PL217" s="61"/>
      <c r="PM217" s="61"/>
      <c r="PN217" s="61"/>
      <c r="PO217" s="61"/>
      <c r="PP217" s="61"/>
      <c r="PQ217" s="61"/>
      <c r="PR217" s="61"/>
      <c r="PS217" s="61"/>
      <c r="PT217" s="61"/>
      <c r="PU217" s="61"/>
      <c r="PV217" s="61"/>
      <c r="PW217" s="61"/>
      <c r="PX217" s="61"/>
      <c r="PY217" s="61"/>
      <c r="PZ217" s="61"/>
      <c r="QA217" s="61"/>
      <c r="QB217" s="61"/>
      <c r="QC217" s="61"/>
      <c r="QD217" s="61"/>
      <c r="QE217" s="61"/>
      <c r="QF217" s="61"/>
      <c r="QG217" s="61"/>
      <c r="QH217" s="61"/>
      <c r="QI217" s="61"/>
      <c r="QJ217" s="61"/>
      <c r="QK217" s="61"/>
      <c r="QL217" s="61"/>
      <c r="QM217" s="61"/>
      <c r="QN217" s="61"/>
      <c r="QO217" s="61"/>
      <c r="QP217" s="61"/>
      <c r="QQ217" s="61"/>
      <c r="QR217" s="61"/>
      <c r="QS217" s="61"/>
      <c r="QT217" s="61"/>
      <c r="QU217" s="61"/>
      <c r="QV217" s="61"/>
      <c r="QW217" s="61"/>
      <c r="QX217" s="61"/>
      <c r="QY217" s="61"/>
      <c r="QZ217" s="61"/>
      <c r="RA217" s="61"/>
      <c r="RB217" s="61"/>
      <c r="RC217" s="61"/>
      <c r="RD217" s="61"/>
      <c r="RE217" s="61"/>
      <c r="RF217" s="61"/>
      <c r="RG217" s="61"/>
      <c r="RH217" s="61"/>
      <c r="RI217" s="61"/>
      <c r="RJ217" s="61"/>
      <c r="RK217" s="61"/>
      <c r="RL217" s="61"/>
      <c r="RM217" s="61"/>
      <c r="RN217" s="61"/>
      <c r="RO217" s="61"/>
      <c r="RP217" s="61"/>
      <c r="RQ217" s="61"/>
      <c r="RR217" s="61"/>
      <c r="RS217" s="61"/>
      <c r="RT217" s="61"/>
      <c r="RU217" s="61"/>
      <c r="RV217" s="61"/>
      <c r="RW217" s="61"/>
      <c r="RX217" s="61"/>
      <c r="RY217" s="61"/>
      <c r="RZ217" s="61"/>
      <c r="SA217" s="61"/>
      <c r="SB217" s="61"/>
      <c r="SC217" s="61"/>
      <c r="SD217" s="61"/>
      <c r="SE217" s="61"/>
      <c r="SF217" s="61"/>
      <c r="SG217" s="61"/>
      <c r="SH217" s="61"/>
      <c r="SI217" s="61"/>
      <c r="SJ217" s="61"/>
      <c r="SK217" s="61"/>
      <c r="SL217" s="61"/>
      <c r="SM217" s="61"/>
      <c r="SN217" s="61"/>
      <c r="SO217" s="61"/>
      <c r="SP217" s="61"/>
      <c r="SQ217" s="61"/>
      <c r="SR217" s="61"/>
      <c r="SS217" s="61"/>
      <c r="ST217" s="61"/>
      <c r="SU217" s="61"/>
      <c r="SV217" s="61"/>
      <c r="SW217" s="61"/>
      <c r="SX217" s="61"/>
      <c r="SY217" s="61"/>
      <c r="SZ217" s="61"/>
      <c r="TA217" s="61"/>
      <c r="TB217" s="61"/>
      <c r="TC217" s="61"/>
      <c r="TD217" s="61"/>
      <c r="TE217" s="61"/>
      <c r="TF217" s="61"/>
      <c r="TG217" s="61"/>
      <c r="TH217" s="61"/>
      <c r="TI217" s="61"/>
      <c r="TJ217" s="61"/>
      <c r="TK217" s="61"/>
      <c r="TL217" s="61"/>
      <c r="TM217" s="61"/>
      <c r="TN217" s="61"/>
      <c r="TO217" s="61"/>
      <c r="TP217" s="61"/>
      <c r="TQ217" s="61"/>
      <c r="TR217" s="61"/>
      <c r="TS217" s="61"/>
      <c r="TT217" s="61"/>
      <c r="TU217" s="61"/>
      <c r="TV217" s="61"/>
      <c r="TW217" s="61"/>
      <c r="TX217" s="61"/>
      <c r="TY217" s="61"/>
      <c r="TZ217" s="61"/>
      <c r="UA217" s="61"/>
      <c r="UB217" s="61"/>
      <c r="UC217" s="61"/>
      <c r="UD217" s="61"/>
      <c r="UE217" s="61"/>
      <c r="UF217" s="61"/>
      <c r="UG217" s="61"/>
      <c r="UH217" s="61"/>
      <c r="UI217" s="61"/>
      <c r="UJ217" s="61"/>
      <c r="UK217" s="61"/>
      <c r="UL217" s="61"/>
      <c r="UM217" s="61"/>
      <c r="UN217" s="61"/>
      <c r="UO217" s="61"/>
      <c r="UP217" s="61"/>
      <c r="UQ217" s="61"/>
      <c r="UR217" s="61"/>
      <c r="US217" s="61"/>
      <c r="UT217" s="61"/>
      <c r="UU217" s="61"/>
      <c r="UV217" s="61"/>
      <c r="UW217" s="61"/>
      <c r="UX217" s="61"/>
      <c r="UY217" s="61"/>
      <c r="UZ217" s="61"/>
      <c r="VA217" s="61"/>
      <c r="VB217" s="61"/>
      <c r="VC217" s="61"/>
      <c r="VD217" s="61"/>
      <c r="VE217" s="61"/>
      <c r="VF217" s="61"/>
      <c r="VG217" s="61"/>
      <c r="VH217" s="61"/>
      <c r="VI217" s="61"/>
      <c r="VJ217" s="61"/>
      <c r="VK217" s="61"/>
      <c r="VL217" s="61"/>
      <c r="VM217" s="61"/>
      <c r="VN217" s="61"/>
      <c r="VO217" s="61"/>
      <c r="VP217" s="61"/>
      <c r="VQ217" s="61"/>
      <c r="VR217" s="61"/>
      <c r="VS217" s="61"/>
      <c r="VT217" s="61"/>
      <c r="VU217" s="61"/>
      <c r="VV217" s="61"/>
      <c r="VW217" s="61"/>
      <c r="VX217" s="61"/>
      <c r="VY217" s="61"/>
      <c r="VZ217" s="61"/>
      <c r="WA217" s="61"/>
      <c r="WB217" s="61"/>
      <c r="WC217" s="61"/>
      <c r="WD217" s="61"/>
      <c r="WE217" s="61"/>
      <c r="WF217" s="61"/>
      <c r="WG217" s="61"/>
      <c r="WH217" s="61"/>
      <c r="WI217" s="61"/>
      <c r="WJ217" s="61"/>
      <c r="WK217" s="61"/>
      <c r="WL217" s="61"/>
      <c r="WM217" s="61"/>
      <c r="WN217" s="61"/>
      <c r="WO217" s="61"/>
      <c r="WP217" s="61"/>
      <c r="WQ217" s="61"/>
      <c r="WR217" s="61"/>
      <c r="WS217" s="61"/>
      <c r="WT217" s="61"/>
      <c r="WU217" s="61"/>
      <c r="WV217" s="61"/>
      <c r="WW217" s="61"/>
      <c r="WX217" s="61"/>
      <c r="WY217" s="61"/>
      <c r="WZ217" s="61"/>
      <c r="XA217" s="61"/>
      <c r="XB217" s="61"/>
      <c r="XC217" s="61"/>
      <c r="XD217" s="61"/>
      <c r="XE217" s="61"/>
      <c r="XF217" s="61"/>
      <c r="XG217" s="61"/>
      <c r="XH217" s="61"/>
      <c r="XI217" s="61"/>
      <c r="XJ217" s="61"/>
      <c r="XK217" s="61"/>
      <c r="XL217" s="61"/>
      <c r="XM217" s="61"/>
      <c r="XN217" s="61"/>
      <c r="XO217" s="61"/>
      <c r="XP217" s="61"/>
      <c r="XQ217" s="61"/>
      <c r="XR217" s="61"/>
      <c r="XS217" s="61"/>
      <c r="XT217" s="61"/>
      <c r="XU217" s="61"/>
      <c r="XV217" s="61"/>
      <c r="XW217" s="61"/>
      <c r="XX217" s="61"/>
      <c r="XY217" s="61"/>
      <c r="XZ217" s="61"/>
      <c r="YA217" s="61"/>
      <c r="YB217" s="61"/>
      <c r="YC217" s="61"/>
      <c r="YD217" s="61"/>
      <c r="YE217" s="61"/>
      <c r="YF217" s="61"/>
      <c r="YG217" s="61"/>
      <c r="YH217" s="61"/>
      <c r="YI217" s="61"/>
      <c r="YJ217" s="61"/>
      <c r="YK217" s="61"/>
      <c r="YL217" s="61"/>
      <c r="YM217" s="61"/>
      <c r="YN217" s="61"/>
      <c r="YO217" s="61"/>
      <c r="YP217" s="61"/>
      <c r="YQ217" s="61"/>
      <c r="YR217" s="61"/>
      <c r="YS217" s="61"/>
      <c r="YT217" s="61"/>
      <c r="YU217" s="61"/>
      <c r="YV217" s="61"/>
      <c r="YW217" s="61"/>
      <c r="YX217" s="61"/>
      <c r="YY217" s="61"/>
      <c r="YZ217" s="61"/>
      <c r="ZA217" s="61"/>
      <c r="ZB217" s="61"/>
      <c r="ZC217" s="61"/>
      <c r="ZD217" s="61"/>
      <c r="ZE217" s="61"/>
      <c r="ZF217" s="61"/>
      <c r="ZG217" s="61"/>
      <c r="ZH217" s="61"/>
      <c r="ZI217" s="61"/>
      <c r="ZJ217" s="61"/>
      <c r="ZK217" s="61"/>
      <c r="ZL217" s="61"/>
      <c r="ZM217" s="61"/>
      <c r="ZN217" s="61"/>
      <c r="ZO217" s="61"/>
      <c r="ZP217" s="61"/>
      <c r="ZQ217" s="61"/>
      <c r="ZR217" s="61"/>
      <c r="ZS217" s="61"/>
      <c r="ZT217" s="61"/>
      <c r="ZU217" s="61"/>
      <c r="ZV217" s="61"/>
      <c r="ZW217" s="61"/>
      <c r="ZX217" s="61"/>
      <c r="ZY217" s="61"/>
      <c r="ZZ217" s="61"/>
      <c r="AAA217" s="61"/>
      <c r="AAB217" s="61"/>
      <c r="AAC217" s="61"/>
      <c r="AAD217" s="61"/>
      <c r="AAE217" s="61"/>
      <c r="AAF217" s="61"/>
      <c r="AAG217" s="61"/>
      <c r="AAH217" s="61"/>
      <c r="AAI217" s="61"/>
      <c r="AAJ217" s="61"/>
      <c r="AAK217" s="61"/>
      <c r="AAL217" s="61"/>
      <c r="AAM217" s="61"/>
      <c r="AAN217" s="61"/>
      <c r="AAO217" s="61"/>
      <c r="AAP217" s="61"/>
      <c r="AAQ217" s="61"/>
      <c r="AAR217" s="61"/>
      <c r="AAS217" s="61"/>
      <c r="AAT217" s="61"/>
      <c r="AAU217" s="61"/>
      <c r="AAV217" s="61"/>
      <c r="AAW217" s="61"/>
      <c r="AAX217" s="61"/>
      <c r="AAY217" s="61"/>
      <c r="AAZ217" s="61"/>
      <c r="ABA217" s="61"/>
      <c r="ABB217" s="61"/>
      <c r="ABC217" s="61"/>
      <c r="ABD217" s="61"/>
      <c r="ABE217" s="61"/>
      <c r="ABF217" s="61"/>
      <c r="ABG217" s="61"/>
      <c r="ABH217" s="61"/>
      <c r="ABI217" s="61"/>
      <c r="ABJ217" s="61"/>
      <c r="ABK217" s="61"/>
      <c r="ABL217" s="61"/>
      <c r="ABM217" s="61"/>
      <c r="ABN217" s="61"/>
      <c r="ABO217" s="61"/>
      <c r="ABP217" s="61"/>
      <c r="ABQ217" s="61"/>
      <c r="ABR217" s="61"/>
      <c r="ABS217" s="61"/>
      <c r="ABT217" s="61"/>
      <c r="ABU217" s="61"/>
      <c r="ABV217" s="61"/>
      <c r="ABW217" s="61"/>
      <c r="ABX217" s="61"/>
      <c r="ABY217" s="61"/>
      <c r="ABZ217" s="61"/>
      <c r="ACA217" s="61"/>
      <c r="ACB217" s="61"/>
      <c r="ACC217" s="61"/>
      <c r="ACD217" s="61"/>
      <c r="ACE217" s="61"/>
      <c r="ACF217" s="61"/>
      <c r="ACG217" s="61"/>
      <c r="ACH217" s="61"/>
      <c r="ACI217" s="61"/>
      <c r="ACJ217" s="61"/>
      <c r="ACK217" s="61"/>
      <c r="ACL217" s="61"/>
      <c r="ACM217" s="61"/>
      <c r="ACN217" s="61"/>
      <c r="ACO217" s="61"/>
      <c r="ACP217" s="61"/>
      <c r="ACQ217" s="61"/>
      <c r="ACR217" s="61"/>
      <c r="ACS217" s="61"/>
      <c r="ACT217" s="61"/>
      <c r="ACU217" s="61"/>
      <c r="ACV217" s="61"/>
      <c r="ACW217" s="61"/>
      <c r="ACX217" s="61"/>
      <c r="ACY217" s="61"/>
      <c r="ACZ217" s="61"/>
      <c r="ADA217" s="61"/>
      <c r="ADB217" s="61"/>
      <c r="ADC217" s="61"/>
      <c r="ADD217" s="61"/>
      <c r="ADE217" s="61"/>
      <c r="ADF217" s="61"/>
      <c r="ADG217" s="61"/>
      <c r="ADH217" s="61"/>
      <c r="ADI217" s="61"/>
      <c r="ADJ217" s="61"/>
      <c r="ADK217" s="61"/>
      <c r="ADL217" s="61"/>
      <c r="ADM217" s="61"/>
      <c r="ADN217" s="61"/>
      <c r="ADO217" s="61"/>
      <c r="ADP217" s="61"/>
      <c r="ADQ217" s="61"/>
      <c r="ADR217" s="61"/>
      <c r="ADS217" s="61"/>
      <c r="ADT217" s="61"/>
      <c r="ADU217" s="61"/>
      <c r="ADV217" s="61"/>
      <c r="ADW217" s="61"/>
      <c r="ADX217" s="61"/>
      <c r="ADY217" s="61"/>
      <c r="ADZ217" s="61"/>
      <c r="AEA217" s="61"/>
      <c r="AEB217" s="61"/>
      <c r="AEC217" s="61"/>
      <c r="AED217" s="61"/>
      <c r="AEE217" s="61"/>
      <c r="AEF217" s="61"/>
      <c r="AEG217" s="61"/>
      <c r="AEH217" s="61"/>
      <c r="AEI217" s="61"/>
      <c r="AEJ217" s="61"/>
      <c r="AEK217" s="61"/>
      <c r="AEL217" s="61"/>
      <c r="AEM217" s="61"/>
      <c r="AEN217" s="61"/>
      <c r="AEO217" s="61"/>
      <c r="AEP217" s="61"/>
      <c r="AEQ217" s="61"/>
      <c r="AER217" s="61"/>
      <c r="AES217" s="61"/>
      <c r="AET217" s="61"/>
      <c r="AEU217" s="61"/>
      <c r="AEV217" s="61"/>
      <c r="AEW217" s="61"/>
      <c r="AEX217" s="61"/>
      <c r="AEY217" s="61"/>
      <c r="AEZ217" s="61"/>
      <c r="AFA217" s="61"/>
      <c r="AFB217" s="61"/>
      <c r="AFC217" s="61"/>
      <c r="AFD217" s="61"/>
      <c r="AFE217" s="61"/>
      <c r="AFF217" s="61"/>
      <c r="AFG217" s="61"/>
      <c r="AFH217" s="61"/>
      <c r="AFI217" s="61"/>
      <c r="AFJ217" s="61"/>
      <c r="AFK217" s="61"/>
      <c r="AFL217" s="61"/>
      <c r="AFM217" s="61"/>
      <c r="AFN217" s="61"/>
      <c r="AFO217" s="61"/>
      <c r="AFP217" s="61"/>
      <c r="AFQ217" s="61"/>
      <c r="AFR217" s="61"/>
      <c r="AFS217" s="61"/>
      <c r="AFT217" s="61"/>
      <c r="AFU217" s="61"/>
      <c r="AFV217" s="61"/>
      <c r="AFW217" s="61"/>
      <c r="AFX217" s="61"/>
      <c r="AFY217" s="61"/>
      <c r="AFZ217" s="61"/>
      <c r="AGA217" s="61"/>
      <c r="AGB217" s="61"/>
      <c r="AGC217" s="61"/>
      <c r="AGD217" s="61"/>
      <c r="AGE217" s="61"/>
      <c r="AGF217" s="61"/>
      <c r="AGG217" s="61"/>
      <c r="AGH217" s="61"/>
      <c r="AGI217" s="61"/>
      <c r="AGJ217" s="61"/>
      <c r="AGK217" s="61"/>
      <c r="AGL217" s="61"/>
      <c r="AGM217" s="61"/>
      <c r="AGN217" s="61"/>
      <c r="AGO217" s="61"/>
      <c r="AGP217" s="61"/>
      <c r="AGQ217" s="61"/>
      <c r="AGR217" s="61"/>
      <c r="AGS217" s="61"/>
      <c r="AGT217" s="61"/>
      <c r="AGU217" s="61"/>
      <c r="AGV217" s="61"/>
      <c r="AGW217" s="61"/>
      <c r="AGX217" s="61"/>
      <c r="AGY217" s="61"/>
      <c r="AGZ217" s="61"/>
      <c r="AHA217" s="61"/>
      <c r="AHB217" s="61"/>
      <c r="AHC217" s="61"/>
      <c r="AHD217" s="61"/>
      <c r="AHE217" s="61"/>
      <c r="AHF217" s="61"/>
      <c r="AHG217" s="61"/>
      <c r="AHH217" s="61"/>
      <c r="AHI217" s="61"/>
      <c r="AHJ217" s="61"/>
      <c r="AHK217" s="61"/>
      <c r="AHL217" s="61"/>
      <c r="AHM217" s="61"/>
      <c r="AHN217" s="61"/>
      <c r="AHO217" s="61"/>
      <c r="AHP217" s="61"/>
      <c r="AHQ217" s="61"/>
      <c r="AHR217" s="61"/>
      <c r="AHS217" s="61"/>
      <c r="AHT217" s="61"/>
      <c r="AHU217" s="61"/>
      <c r="AHV217" s="61"/>
      <c r="AHW217" s="61"/>
      <c r="AHX217" s="61"/>
      <c r="AHY217" s="61"/>
      <c r="AHZ217" s="61"/>
      <c r="AIA217" s="61"/>
      <c r="AIB217" s="61"/>
      <c r="AIC217" s="61"/>
      <c r="AID217" s="61"/>
      <c r="AIE217" s="61"/>
      <c r="AIF217" s="61"/>
      <c r="AIG217" s="61"/>
      <c r="AIH217" s="61"/>
      <c r="AII217" s="61"/>
      <c r="AIJ217" s="61"/>
      <c r="AIK217" s="61"/>
      <c r="AIL217" s="61"/>
      <c r="AIM217" s="61"/>
      <c r="AIN217" s="61"/>
      <c r="AIO217" s="61"/>
      <c r="AIP217" s="61"/>
      <c r="AIQ217" s="61"/>
      <c r="AIR217" s="61"/>
      <c r="AIS217" s="61"/>
      <c r="AIT217" s="61"/>
      <c r="AIU217" s="61"/>
      <c r="AIV217" s="61"/>
      <c r="AIW217" s="61"/>
      <c r="AIX217" s="61"/>
      <c r="AIY217" s="61"/>
      <c r="AIZ217" s="61"/>
      <c r="AJA217" s="61"/>
      <c r="AJB217" s="61"/>
      <c r="AJC217" s="61"/>
      <c r="AJD217" s="61"/>
      <c r="AJE217" s="61"/>
      <c r="AJF217" s="61"/>
      <c r="AJG217" s="61"/>
      <c r="AJH217" s="61"/>
      <c r="AJI217" s="61"/>
      <c r="AJJ217" s="61"/>
      <c r="AJK217" s="61"/>
      <c r="AJL217" s="61"/>
      <c r="AJM217" s="61"/>
      <c r="AJN217" s="61"/>
      <c r="AJO217" s="61"/>
      <c r="AJP217" s="61"/>
      <c r="AJQ217" s="61"/>
      <c r="AJR217" s="61"/>
      <c r="AJS217" s="61"/>
      <c r="AJT217" s="61"/>
      <c r="AJU217" s="61"/>
      <c r="AJV217" s="61"/>
      <c r="AJW217" s="61"/>
      <c r="AJX217" s="61"/>
      <c r="AJY217" s="61"/>
      <c r="AJZ217" s="61"/>
      <c r="AKA217" s="61"/>
      <c r="AKB217" s="61"/>
      <c r="AKC217" s="61"/>
      <c r="AKD217" s="61"/>
      <c r="AKE217" s="61"/>
      <c r="AKF217" s="61"/>
      <c r="AKG217" s="61"/>
      <c r="AKH217" s="61"/>
      <c r="AKI217" s="61"/>
      <c r="AKJ217" s="61"/>
      <c r="AKK217" s="61"/>
      <c r="AKL217" s="61"/>
      <c r="AKM217" s="61"/>
      <c r="AKN217" s="61"/>
      <c r="AKO217" s="61"/>
      <c r="AKP217" s="61"/>
      <c r="AKQ217" s="61"/>
      <c r="AKR217" s="61"/>
      <c r="AKS217" s="61"/>
      <c r="AKT217" s="61"/>
      <c r="AKU217" s="61"/>
      <c r="AKV217" s="61"/>
      <c r="AKW217" s="61"/>
      <c r="AKX217" s="61"/>
      <c r="AKY217" s="61"/>
      <c r="AKZ217" s="61"/>
      <c r="ALA217" s="61"/>
      <c r="ALB217" s="61"/>
      <c r="ALC217" s="61"/>
      <c r="ALD217" s="61"/>
      <c r="ALE217" s="61"/>
      <c r="ALF217" s="61"/>
      <c r="ALG217" s="61"/>
      <c r="ALH217" s="61"/>
      <c r="ALI217" s="61"/>
      <c r="ALJ217" s="61"/>
      <c r="ALK217" s="61"/>
      <c r="ALL217" s="61"/>
      <c r="ALM217" s="61"/>
      <c r="ALN217" s="61"/>
      <c r="ALO217" s="61"/>
      <c r="ALP217" s="61"/>
      <c r="ALQ217" s="61"/>
      <c r="ALR217" s="61"/>
      <c r="ALS217" s="61"/>
      <c r="ALT217" s="61"/>
      <c r="ALU217" s="61"/>
      <c r="ALV217" s="61"/>
      <c r="ALW217" s="61"/>
      <c r="ALX217" s="61"/>
      <c r="ALY217" s="61"/>
      <c r="ALZ217" s="61"/>
      <c r="AMA217" s="61"/>
      <c r="AMB217" s="61"/>
      <c r="AMC217" s="61"/>
      <c r="AMD217" s="61"/>
      <c r="AME217" s="61"/>
      <c r="AMF217" s="61"/>
      <c r="AMG217" s="61"/>
      <c r="AMH217" s="61"/>
      <c r="AMI217" s="61"/>
      <c r="AMJ217" s="61"/>
      <c r="AMK217" s="61"/>
    </row>
    <row r="218" spans="1:1025" ht="14.25" x14ac:dyDescent="0.2">
      <c r="A218" s="13">
        <v>201</v>
      </c>
      <c r="B218" s="46" t="s">
        <v>513</v>
      </c>
      <c r="C218" s="42" t="s">
        <v>278</v>
      </c>
      <c r="D218" s="14" t="s">
        <v>62</v>
      </c>
      <c r="E218" s="15">
        <v>1</v>
      </c>
      <c r="F218" s="16"/>
      <c r="G218" s="15"/>
      <c r="H218" s="17"/>
      <c r="I218" s="17"/>
      <c r="J218" s="18">
        <v>1.0379</v>
      </c>
      <c r="K218" s="15"/>
      <c r="L218" s="43">
        <v>2337</v>
      </c>
      <c r="M218" s="44">
        <v>2590</v>
      </c>
      <c r="N218" s="45">
        <v>2160</v>
      </c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20">
        <f t="shared" si="13"/>
        <v>3</v>
      </c>
      <c r="AB218" s="21">
        <f t="shared" si="14"/>
        <v>2362.34</v>
      </c>
      <c r="AC218" s="21">
        <f t="shared" si="15"/>
        <v>2362.34</v>
      </c>
      <c r="AD218" s="22">
        <f t="shared" si="16"/>
        <v>9.1484071276240311</v>
      </c>
    </row>
    <row r="219" spans="1:1025" ht="25.5" x14ac:dyDescent="0.2">
      <c r="A219" s="13">
        <v>202</v>
      </c>
      <c r="B219" s="46" t="s">
        <v>514</v>
      </c>
      <c r="C219" s="42" t="s">
        <v>279</v>
      </c>
      <c r="D219" s="14" t="s">
        <v>62</v>
      </c>
      <c r="E219" s="15">
        <v>1</v>
      </c>
      <c r="F219" s="16"/>
      <c r="G219" s="15"/>
      <c r="H219" s="17"/>
      <c r="I219" s="17"/>
      <c r="J219" s="18">
        <v>1.0379</v>
      </c>
      <c r="K219" s="15"/>
      <c r="L219" s="43">
        <v>337</v>
      </c>
      <c r="M219" s="44">
        <v>360</v>
      </c>
      <c r="N219" s="45">
        <v>312</v>
      </c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20">
        <f t="shared" si="13"/>
        <v>3</v>
      </c>
      <c r="AB219" s="21">
        <f t="shared" si="14"/>
        <v>336.34000000000003</v>
      </c>
      <c r="AC219" s="21">
        <f t="shared" si="15"/>
        <v>336.34000000000003</v>
      </c>
      <c r="AD219" s="22">
        <f t="shared" si="16"/>
        <v>7.1377009692695221</v>
      </c>
    </row>
    <row r="220" spans="1:1025" ht="25.5" x14ac:dyDescent="0.2">
      <c r="A220" s="13">
        <v>203</v>
      </c>
      <c r="B220" s="46" t="s">
        <v>515</v>
      </c>
      <c r="C220" s="42" t="s">
        <v>280</v>
      </c>
      <c r="D220" s="14" t="s">
        <v>62</v>
      </c>
      <c r="E220" s="15">
        <v>1</v>
      </c>
      <c r="F220" s="16"/>
      <c r="G220" s="15"/>
      <c r="H220" s="17"/>
      <c r="I220" s="17"/>
      <c r="J220" s="18">
        <v>1.0379</v>
      </c>
      <c r="K220" s="15"/>
      <c r="L220" s="43">
        <v>1639</v>
      </c>
      <c r="M220" s="44">
        <v>1753</v>
      </c>
      <c r="N220" s="45">
        <v>1514</v>
      </c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20">
        <f t="shared" si="13"/>
        <v>3</v>
      </c>
      <c r="AB220" s="21">
        <f t="shared" si="14"/>
        <v>1635.3400000000001</v>
      </c>
      <c r="AC220" s="21">
        <f t="shared" si="15"/>
        <v>1635.3400000000001</v>
      </c>
      <c r="AD220" s="22">
        <f t="shared" si="16"/>
        <v>7.3099283472720042</v>
      </c>
    </row>
    <row r="221" spans="1:1025" ht="25.5" x14ac:dyDescent="0.2">
      <c r="A221" s="13">
        <v>204</v>
      </c>
      <c r="B221" s="46" t="s">
        <v>516</v>
      </c>
      <c r="C221" s="42" t="s">
        <v>281</v>
      </c>
      <c r="D221" s="14" t="s">
        <v>62</v>
      </c>
      <c r="E221" s="15">
        <v>1</v>
      </c>
      <c r="F221" s="16"/>
      <c r="G221" s="15"/>
      <c r="H221" s="17"/>
      <c r="I221" s="17"/>
      <c r="J221" s="18">
        <v>1.0379</v>
      </c>
      <c r="K221" s="15"/>
      <c r="L221" s="43">
        <v>2147</v>
      </c>
      <c r="M221" s="44">
        <v>2296</v>
      </c>
      <c r="N221" s="45">
        <v>1984</v>
      </c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20">
        <f t="shared" si="13"/>
        <v>3</v>
      </c>
      <c r="AB221" s="21">
        <f t="shared" si="14"/>
        <v>2142.34</v>
      </c>
      <c r="AC221" s="21">
        <f t="shared" si="15"/>
        <v>2142.34</v>
      </c>
      <c r="AD221" s="22">
        <f t="shared" si="16"/>
        <v>7.2842005305613258</v>
      </c>
    </row>
    <row r="222" spans="1:1025" ht="14.25" x14ac:dyDescent="0.2">
      <c r="A222" s="13">
        <v>205</v>
      </c>
      <c r="B222" s="46" t="s">
        <v>517</v>
      </c>
      <c r="C222" s="42" t="s">
        <v>282</v>
      </c>
      <c r="D222" s="14" t="s">
        <v>62</v>
      </c>
      <c r="E222" s="15">
        <v>1</v>
      </c>
      <c r="F222" s="16"/>
      <c r="G222" s="15"/>
      <c r="H222" s="17"/>
      <c r="I222" s="17"/>
      <c r="J222" s="18">
        <v>1.0379</v>
      </c>
      <c r="K222" s="15"/>
      <c r="L222" s="43">
        <v>8035</v>
      </c>
      <c r="M222" s="44">
        <v>8595</v>
      </c>
      <c r="N222" s="45">
        <v>7617</v>
      </c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20">
        <f t="shared" si="13"/>
        <v>3</v>
      </c>
      <c r="AB222" s="21">
        <f t="shared" si="14"/>
        <v>8082.34</v>
      </c>
      <c r="AC222" s="21">
        <f t="shared" si="15"/>
        <v>8082.34</v>
      </c>
      <c r="AD222" s="22">
        <f t="shared" si="16"/>
        <v>6.0714486698007564</v>
      </c>
    </row>
    <row r="223" spans="1:1025" ht="25.5" x14ac:dyDescent="0.2">
      <c r="A223" s="13">
        <v>206</v>
      </c>
      <c r="B223" s="46" t="s">
        <v>518</v>
      </c>
      <c r="C223" s="42" t="s">
        <v>283</v>
      </c>
      <c r="D223" s="14" t="s">
        <v>62</v>
      </c>
      <c r="E223" s="15">
        <v>1</v>
      </c>
      <c r="F223" s="16"/>
      <c r="G223" s="15"/>
      <c r="H223" s="17"/>
      <c r="I223" s="17"/>
      <c r="J223" s="18">
        <v>1.0379</v>
      </c>
      <c r="K223" s="15"/>
      <c r="L223" s="43">
        <v>186</v>
      </c>
      <c r="M223" s="44">
        <v>209</v>
      </c>
      <c r="N223" s="45">
        <v>176</v>
      </c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20">
        <f t="shared" si="13"/>
        <v>3</v>
      </c>
      <c r="AB223" s="21">
        <f t="shared" si="14"/>
        <v>190.34</v>
      </c>
      <c r="AC223" s="21">
        <f t="shared" si="15"/>
        <v>190.34</v>
      </c>
      <c r="AD223" s="22">
        <f t="shared" si="16"/>
        <v>8.8900845129747168</v>
      </c>
    </row>
    <row r="224" spans="1:1025" ht="14.25" x14ac:dyDescent="0.2">
      <c r="A224" s="13">
        <v>207</v>
      </c>
      <c r="B224" s="46" t="s">
        <v>519</v>
      </c>
      <c r="C224" s="42" t="s">
        <v>284</v>
      </c>
      <c r="D224" s="14" t="s">
        <v>62</v>
      </c>
      <c r="E224" s="15">
        <v>1</v>
      </c>
      <c r="F224" s="16"/>
      <c r="G224" s="15"/>
      <c r="H224" s="17"/>
      <c r="I224" s="17"/>
      <c r="J224" s="18">
        <v>1.0379</v>
      </c>
      <c r="K224" s="15"/>
      <c r="L224" s="43">
        <v>7453</v>
      </c>
      <c r="M224" s="44">
        <v>8300</v>
      </c>
      <c r="N224" s="45">
        <v>7065</v>
      </c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20">
        <f t="shared" si="13"/>
        <v>3</v>
      </c>
      <c r="AB224" s="21">
        <f t="shared" si="14"/>
        <v>7606</v>
      </c>
      <c r="AC224" s="21">
        <f t="shared" si="15"/>
        <v>7606</v>
      </c>
      <c r="AD224" s="22">
        <f t="shared" si="16"/>
        <v>8.3033922552529891</v>
      </c>
    </row>
    <row r="225" spans="1:1025" ht="14.25" x14ac:dyDescent="0.2">
      <c r="A225" s="13">
        <v>208</v>
      </c>
      <c r="B225" s="46" t="s">
        <v>520</v>
      </c>
      <c r="C225" s="42" t="s">
        <v>285</v>
      </c>
      <c r="D225" s="14" t="s">
        <v>62</v>
      </c>
      <c r="E225" s="15">
        <v>1</v>
      </c>
      <c r="F225" s="16"/>
      <c r="G225" s="15"/>
      <c r="H225" s="17"/>
      <c r="I225" s="17"/>
      <c r="J225" s="18">
        <v>1.0379</v>
      </c>
      <c r="K225" s="15"/>
      <c r="L225" s="43">
        <v>9180</v>
      </c>
      <c r="M225" s="44">
        <v>9820</v>
      </c>
      <c r="N225" s="45">
        <v>8703</v>
      </c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20">
        <f t="shared" si="13"/>
        <v>3</v>
      </c>
      <c r="AB225" s="21">
        <f t="shared" si="14"/>
        <v>9234.34</v>
      </c>
      <c r="AC225" s="21">
        <f t="shared" si="15"/>
        <v>9234.34</v>
      </c>
      <c r="AD225" s="22">
        <f t="shared" si="16"/>
        <v>6.0695043119104914</v>
      </c>
    </row>
    <row r="226" spans="1:1025" ht="25.5" x14ac:dyDescent="0.2">
      <c r="A226" s="13">
        <v>209</v>
      </c>
      <c r="B226" s="46" t="s">
        <v>521</v>
      </c>
      <c r="C226" s="42" t="s">
        <v>286</v>
      </c>
      <c r="D226" s="14" t="s">
        <v>62</v>
      </c>
      <c r="E226" s="15">
        <v>1</v>
      </c>
      <c r="F226" s="16"/>
      <c r="G226" s="15"/>
      <c r="H226" s="17"/>
      <c r="I226" s="17"/>
      <c r="J226" s="18">
        <v>1.0379</v>
      </c>
      <c r="K226" s="15"/>
      <c r="L226" s="43">
        <v>254</v>
      </c>
      <c r="M226" s="44">
        <v>285</v>
      </c>
      <c r="N226" s="45">
        <v>241</v>
      </c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20">
        <f t="shared" si="13"/>
        <v>3</v>
      </c>
      <c r="AB226" s="21">
        <f t="shared" si="14"/>
        <v>260</v>
      </c>
      <c r="AC226" s="21">
        <f t="shared" si="15"/>
        <v>260</v>
      </c>
      <c r="AD226" s="22">
        <f t="shared" si="16"/>
        <v>8.6943496580440893</v>
      </c>
    </row>
    <row r="227" spans="1:1025" ht="25.5" x14ac:dyDescent="0.2">
      <c r="A227" s="13">
        <v>210</v>
      </c>
      <c r="B227" s="46" t="s">
        <v>522</v>
      </c>
      <c r="C227" s="42" t="s">
        <v>287</v>
      </c>
      <c r="D227" s="14" t="s">
        <v>62</v>
      </c>
      <c r="E227" s="15">
        <v>1</v>
      </c>
      <c r="F227" s="16"/>
      <c r="G227" s="15"/>
      <c r="H227" s="17"/>
      <c r="I227" s="17"/>
      <c r="J227" s="18">
        <v>1.0379</v>
      </c>
      <c r="K227" s="15"/>
      <c r="L227" s="43">
        <v>41</v>
      </c>
      <c r="M227" s="44">
        <v>46</v>
      </c>
      <c r="N227" s="45">
        <v>39</v>
      </c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20">
        <f t="shared" si="13"/>
        <v>3</v>
      </c>
      <c r="AB227" s="21">
        <f t="shared" si="14"/>
        <v>42</v>
      </c>
      <c r="AC227" s="21">
        <f t="shared" si="15"/>
        <v>42</v>
      </c>
      <c r="AD227" s="22">
        <f t="shared" si="16"/>
        <v>8.5846458939618788</v>
      </c>
    </row>
    <row r="228" spans="1:1025" ht="25.5" x14ac:dyDescent="0.2">
      <c r="A228" s="13">
        <v>211</v>
      </c>
      <c r="B228" s="46" t="s">
        <v>523</v>
      </c>
      <c r="C228" s="42" t="s">
        <v>288</v>
      </c>
      <c r="D228" s="14" t="s">
        <v>62</v>
      </c>
      <c r="E228" s="15">
        <v>1</v>
      </c>
      <c r="F228" s="16"/>
      <c r="G228" s="15"/>
      <c r="H228" s="17"/>
      <c r="I228" s="17"/>
      <c r="J228" s="18">
        <v>1.0379</v>
      </c>
      <c r="K228" s="15"/>
      <c r="L228" s="43">
        <v>423</v>
      </c>
      <c r="M228" s="44">
        <v>455</v>
      </c>
      <c r="N228" s="45">
        <v>401</v>
      </c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20">
        <f t="shared" si="13"/>
        <v>3</v>
      </c>
      <c r="AB228" s="21">
        <f t="shared" si="14"/>
        <v>426.34000000000003</v>
      </c>
      <c r="AC228" s="21">
        <f t="shared" si="15"/>
        <v>426.34000000000003</v>
      </c>
      <c r="AD228" s="22">
        <f t="shared" si="16"/>
        <v>6.3690675218264925</v>
      </c>
    </row>
    <row r="229" spans="1:1025" ht="25.5" x14ac:dyDescent="0.2">
      <c r="A229" s="13">
        <v>212</v>
      </c>
      <c r="B229" s="46" t="s">
        <v>524</v>
      </c>
      <c r="C229" s="42" t="s">
        <v>289</v>
      </c>
      <c r="D229" s="14" t="s">
        <v>62</v>
      </c>
      <c r="E229" s="15">
        <v>1</v>
      </c>
      <c r="F229" s="16"/>
      <c r="G229" s="15"/>
      <c r="H229" s="17"/>
      <c r="I229" s="17"/>
      <c r="J229" s="18">
        <v>1.0379</v>
      </c>
      <c r="K229" s="15"/>
      <c r="L229" s="43">
        <v>388</v>
      </c>
      <c r="M229" s="44">
        <v>415</v>
      </c>
      <c r="N229" s="45">
        <v>368</v>
      </c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20">
        <f t="shared" si="13"/>
        <v>3</v>
      </c>
      <c r="AB229" s="21">
        <f t="shared" si="14"/>
        <v>390.34000000000003</v>
      </c>
      <c r="AC229" s="21">
        <f t="shared" si="15"/>
        <v>390.34000000000003</v>
      </c>
      <c r="AD229" s="22">
        <f t="shared" si="16"/>
        <v>6.0426088607656521</v>
      </c>
    </row>
    <row r="230" spans="1:1025" ht="14.25" x14ac:dyDescent="0.2">
      <c r="A230" s="13">
        <v>213</v>
      </c>
      <c r="B230" s="46" t="s">
        <v>525</v>
      </c>
      <c r="C230" s="42" t="s">
        <v>290</v>
      </c>
      <c r="D230" s="14" t="s">
        <v>62</v>
      </c>
      <c r="E230" s="15">
        <v>1</v>
      </c>
      <c r="F230" s="16"/>
      <c r="G230" s="15"/>
      <c r="H230" s="17"/>
      <c r="I230" s="17"/>
      <c r="J230" s="18">
        <v>1.0379</v>
      </c>
      <c r="K230" s="15"/>
      <c r="L230" s="43">
        <v>503</v>
      </c>
      <c r="M230" s="44">
        <v>565</v>
      </c>
      <c r="N230" s="45">
        <v>477.5</v>
      </c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20">
        <f t="shared" si="13"/>
        <v>3</v>
      </c>
      <c r="AB230" s="21">
        <f t="shared" si="14"/>
        <v>515.16999999999996</v>
      </c>
      <c r="AC230" s="21">
        <f t="shared" si="15"/>
        <v>515.16999999999996</v>
      </c>
      <c r="AD230" s="22">
        <f t="shared" si="16"/>
        <v>8.7351604162509719</v>
      </c>
    </row>
    <row r="231" spans="1:1025" ht="14.25" x14ac:dyDescent="0.2">
      <c r="A231" s="13">
        <v>214</v>
      </c>
      <c r="B231" s="46" t="s">
        <v>526</v>
      </c>
      <c r="C231" s="42" t="s">
        <v>291</v>
      </c>
      <c r="D231" s="14" t="s">
        <v>62</v>
      </c>
      <c r="E231" s="15">
        <v>1</v>
      </c>
      <c r="F231" s="16"/>
      <c r="G231" s="15"/>
      <c r="H231" s="17"/>
      <c r="I231" s="17"/>
      <c r="J231" s="18">
        <v>1.0379</v>
      </c>
      <c r="K231" s="15"/>
      <c r="L231" s="43">
        <v>441</v>
      </c>
      <c r="M231" s="44">
        <v>471</v>
      </c>
      <c r="N231" s="45">
        <v>418</v>
      </c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20">
        <f t="shared" si="13"/>
        <v>3</v>
      </c>
      <c r="AB231" s="21">
        <f t="shared" si="14"/>
        <v>443.34000000000003</v>
      </c>
      <c r="AC231" s="21">
        <f t="shared" si="15"/>
        <v>443.34000000000003</v>
      </c>
      <c r="AD231" s="22">
        <f t="shared" si="16"/>
        <v>5.9947066255477788</v>
      </c>
    </row>
    <row r="232" spans="1:1025" ht="14.25" x14ac:dyDescent="0.2">
      <c r="A232" s="13">
        <v>215</v>
      </c>
      <c r="B232" s="46" t="s">
        <v>527</v>
      </c>
      <c r="C232" s="42" t="s">
        <v>292</v>
      </c>
      <c r="D232" s="14" t="s">
        <v>62</v>
      </c>
      <c r="E232" s="15">
        <v>1</v>
      </c>
      <c r="F232" s="16"/>
      <c r="G232" s="15"/>
      <c r="H232" s="17"/>
      <c r="I232" s="17"/>
      <c r="J232" s="18">
        <v>1.0379</v>
      </c>
      <c r="K232" s="15"/>
      <c r="L232" s="43">
        <v>383</v>
      </c>
      <c r="M232" s="44">
        <v>409</v>
      </c>
      <c r="N232" s="45">
        <v>363</v>
      </c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20">
        <f t="shared" si="13"/>
        <v>3</v>
      </c>
      <c r="AB232" s="21">
        <f t="shared" si="14"/>
        <v>385</v>
      </c>
      <c r="AC232" s="21">
        <f t="shared" si="15"/>
        <v>385</v>
      </c>
      <c r="AD232" s="22">
        <f t="shared" si="16"/>
        <v>5.9909416076211937</v>
      </c>
    </row>
    <row r="233" spans="1:1025" s="62" customFormat="1" ht="14.25" x14ac:dyDescent="0.2">
      <c r="A233" s="13">
        <v>216</v>
      </c>
      <c r="B233" s="48" t="s">
        <v>528</v>
      </c>
      <c r="C233" s="49" t="s">
        <v>76</v>
      </c>
      <c r="D233" s="50" t="s">
        <v>62</v>
      </c>
      <c r="E233" s="51">
        <v>1</v>
      </c>
      <c r="F233" s="52"/>
      <c r="G233" s="51"/>
      <c r="H233" s="53"/>
      <c r="I233" s="53"/>
      <c r="J233" s="54">
        <v>1.0379</v>
      </c>
      <c r="K233" s="51"/>
      <c r="L233" s="55">
        <v>615</v>
      </c>
      <c r="M233" s="56">
        <v>657</v>
      </c>
      <c r="N233" s="56">
        <v>583.5</v>
      </c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8">
        <f t="shared" si="13"/>
        <v>3</v>
      </c>
      <c r="AB233" s="59">
        <f t="shared" si="14"/>
        <v>618.5</v>
      </c>
      <c r="AC233" s="59">
        <f t="shared" si="15"/>
        <v>618.5</v>
      </c>
      <c r="AD233" s="60">
        <f t="shared" si="16"/>
        <v>5.9619705957937894</v>
      </c>
      <c r="AE233" s="61"/>
      <c r="AF233" s="61"/>
      <c r="AG233" s="61"/>
      <c r="AH233" s="61"/>
      <c r="AI233" s="61"/>
      <c r="AJ233" s="61"/>
      <c r="AK233" s="61"/>
      <c r="AL233" s="61"/>
      <c r="AM233" s="61"/>
      <c r="AN233" s="61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61"/>
      <c r="BA233" s="61"/>
      <c r="BB233" s="61"/>
      <c r="BC233" s="61"/>
      <c r="BD233" s="61"/>
      <c r="BE233" s="61"/>
      <c r="BF233" s="61"/>
      <c r="BG233" s="61"/>
      <c r="BH233" s="61"/>
      <c r="BI233" s="61"/>
      <c r="BJ233" s="61"/>
      <c r="BK233" s="61"/>
      <c r="BL233" s="61"/>
      <c r="BM233" s="61"/>
      <c r="BN233" s="61"/>
      <c r="BO233" s="61"/>
      <c r="BP233" s="61"/>
      <c r="BQ233" s="61"/>
      <c r="BR233" s="61"/>
      <c r="BS233" s="61"/>
      <c r="BT233" s="61"/>
      <c r="BU233" s="61"/>
      <c r="BV233" s="61"/>
      <c r="BW233" s="61"/>
      <c r="BX233" s="61"/>
      <c r="BY233" s="61"/>
      <c r="BZ233" s="61"/>
      <c r="CA233" s="61"/>
      <c r="CB233" s="61"/>
      <c r="CC233" s="61"/>
      <c r="CD233" s="61"/>
      <c r="CE233" s="61"/>
      <c r="CF233" s="61"/>
      <c r="CG233" s="61"/>
      <c r="CH233" s="61"/>
      <c r="CI233" s="61"/>
      <c r="CJ233" s="61"/>
      <c r="CK233" s="61"/>
      <c r="CL233" s="61"/>
      <c r="CM233" s="61"/>
      <c r="CN233" s="61"/>
      <c r="CO233" s="61"/>
      <c r="CP233" s="61"/>
      <c r="CQ233" s="61"/>
      <c r="CR233" s="61"/>
      <c r="CS233" s="61"/>
      <c r="CT233" s="61"/>
      <c r="CU233" s="61"/>
      <c r="CV233" s="61"/>
      <c r="CW233" s="61"/>
      <c r="CX233" s="61"/>
      <c r="CY233" s="61"/>
      <c r="CZ233" s="61"/>
      <c r="DA233" s="61"/>
      <c r="DB233" s="61"/>
      <c r="DC233" s="61"/>
      <c r="DD233" s="61"/>
      <c r="DE233" s="61"/>
      <c r="DF233" s="61"/>
      <c r="DG233" s="61"/>
      <c r="DH233" s="61"/>
      <c r="DI233" s="61"/>
      <c r="DJ233" s="61"/>
      <c r="DK233" s="61"/>
      <c r="DL233" s="61"/>
      <c r="DM233" s="61"/>
      <c r="DN233" s="61"/>
      <c r="DO233" s="61"/>
      <c r="DP233" s="61"/>
      <c r="DQ233" s="61"/>
      <c r="DR233" s="61"/>
      <c r="DS233" s="61"/>
      <c r="DT233" s="61"/>
      <c r="DU233" s="61"/>
      <c r="DV233" s="61"/>
      <c r="DW233" s="61"/>
      <c r="DX233" s="61"/>
      <c r="DY233" s="61"/>
      <c r="DZ233" s="61"/>
      <c r="EA233" s="61"/>
      <c r="EB233" s="61"/>
      <c r="EC233" s="61"/>
      <c r="ED233" s="61"/>
      <c r="EE233" s="61"/>
      <c r="EF233" s="61"/>
      <c r="EG233" s="61"/>
      <c r="EH233" s="61"/>
      <c r="EI233" s="61"/>
      <c r="EJ233" s="61"/>
      <c r="EK233" s="61"/>
      <c r="EL233" s="61"/>
      <c r="EM233" s="61"/>
      <c r="EN233" s="61"/>
      <c r="EO233" s="61"/>
      <c r="EP233" s="61"/>
      <c r="EQ233" s="61"/>
      <c r="ER233" s="61"/>
      <c r="ES233" s="61"/>
      <c r="ET233" s="61"/>
      <c r="EU233" s="61"/>
      <c r="EV233" s="61"/>
      <c r="EW233" s="61"/>
      <c r="EX233" s="61"/>
      <c r="EY233" s="61"/>
      <c r="EZ233" s="61"/>
      <c r="FA233" s="61"/>
      <c r="FB233" s="61"/>
      <c r="FC233" s="61"/>
      <c r="FD233" s="61"/>
      <c r="FE233" s="61"/>
      <c r="FF233" s="61"/>
      <c r="FG233" s="61"/>
      <c r="FH233" s="61"/>
      <c r="FI233" s="61"/>
      <c r="FJ233" s="61"/>
      <c r="FK233" s="61"/>
      <c r="FL233" s="61"/>
      <c r="FM233" s="61"/>
      <c r="FN233" s="61"/>
      <c r="FO233" s="61"/>
      <c r="FP233" s="61"/>
      <c r="FQ233" s="61"/>
      <c r="FR233" s="61"/>
      <c r="FS233" s="61"/>
      <c r="FT233" s="61"/>
      <c r="FU233" s="61"/>
      <c r="FV233" s="61"/>
      <c r="FW233" s="61"/>
      <c r="FX233" s="61"/>
      <c r="FY233" s="61"/>
      <c r="FZ233" s="61"/>
      <c r="GA233" s="61"/>
      <c r="GB233" s="61"/>
      <c r="GC233" s="61"/>
      <c r="GD233" s="61"/>
      <c r="GE233" s="61"/>
      <c r="GF233" s="61"/>
      <c r="GG233" s="61"/>
      <c r="GH233" s="61"/>
      <c r="GI233" s="61"/>
      <c r="GJ233" s="61"/>
      <c r="GK233" s="61"/>
      <c r="GL233" s="61"/>
      <c r="GM233" s="61"/>
      <c r="GN233" s="61"/>
      <c r="GO233" s="61"/>
      <c r="GP233" s="61"/>
      <c r="GQ233" s="61"/>
      <c r="GR233" s="61"/>
      <c r="GS233" s="61"/>
      <c r="GT233" s="61"/>
      <c r="GU233" s="61"/>
      <c r="GV233" s="61"/>
      <c r="GW233" s="61"/>
      <c r="GX233" s="61"/>
      <c r="GY233" s="61"/>
      <c r="GZ233" s="61"/>
      <c r="HA233" s="61"/>
      <c r="HB233" s="61"/>
      <c r="HC233" s="61"/>
      <c r="HD233" s="61"/>
      <c r="HE233" s="61"/>
      <c r="HF233" s="61"/>
      <c r="HG233" s="61"/>
      <c r="HH233" s="61"/>
      <c r="HI233" s="61"/>
      <c r="HJ233" s="61"/>
      <c r="HK233" s="61"/>
      <c r="HL233" s="61"/>
      <c r="HM233" s="61"/>
      <c r="HN233" s="61"/>
      <c r="HO233" s="61"/>
      <c r="HP233" s="61"/>
      <c r="HQ233" s="61"/>
      <c r="HR233" s="61"/>
      <c r="HS233" s="61"/>
      <c r="HT233" s="61"/>
      <c r="HU233" s="61"/>
      <c r="HV233" s="61"/>
      <c r="HW233" s="61"/>
      <c r="HX233" s="61"/>
      <c r="HY233" s="61"/>
      <c r="HZ233" s="61"/>
      <c r="IA233" s="61"/>
      <c r="IB233" s="61"/>
      <c r="IC233" s="61"/>
      <c r="ID233" s="61"/>
      <c r="IE233" s="61"/>
      <c r="IF233" s="61"/>
      <c r="IG233" s="61"/>
      <c r="IH233" s="61"/>
      <c r="II233" s="61"/>
      <c r="IJ233" s="61"/>
      <c r="IK233" s="61"/>
      <c r="IL233" s="61"/>
      <c r="IM233" s="61"/>
      <c r="IN233" s="61"/>
      <c r="IO233" s="61"/>
      <c r="IP233" s="61"/>
      <c r="IQ233" s="61"/>
      <c r="IR233" s="61"/>
      <c r="IS233" s="61"/>
      <c r="IT233" s="61"/>
      <c r="IU233" s="61"/>
      <c r="IV233" s="61"/>
      <c r="IW233" s="61"/>
      <c r="IX233" s="61"/>
      <c r="IY233" s="61"/>
      <c r="IZ233" s="61"/>
      <c r="JA233" s="61"/>
      <c r="JB233" s="61"/>
      <c r="JC233" s="61"/>
      <c r="JD233" s="61"/>
      <c r="JE233" s="61"/>
      <c r="JF233" s="61"/>
      <c r="JG233" s="61"/>
      <c r="JH233" s="61"/>
      <c r="JI233" s="61"/>
      <c r="JJ233" s="61"/>
      <c r="JK233" s="61"/>
      <c r="JL233" s="61"/>
      <c r="JM233" s="61"/>
      <c r="JN233" s="61"/>
      <c r="JO233" s="61"/>
      <c r="JP233" s="61"/>
      <c r="JQ233" s="61"/>
      <c r="JR233" s="61"/>
      <c r="JS233" s="61"/>
      <c r="JT233" s="61"/>
      <c r="JU233" s="61"/>
      <c r="JV233" s="61"/>
      <c r="JW233" s="61"/>
      <c r="JX233" s="61"/>
      <c r="JY233" s="61"/>
      <c r="JZ233" s="61"/>
      <c r="KA233" s="61"/>
      <c r="KB233" s="61"/>
      <c r="KC233" s="61"/>
      <c r="KD233" s="61"/>
      <c r="KE233" s="61"/>
      <c r="KF233" s="61"/>
      <c r="KG233" s="61"/>
      <c r="KH233" s="61"/>
      <c r="KI233" s="61"/>
      <c r="KJ233" s="61"/>
      <c r="KK233" s="61"/>
      <c r="KL233" s="61"/>
      <c r="KM233" s="61"/>
      <c r="KN233" s="61"/>
      <c r="KO233" s="61"/>
      <c r="KP233" s="61"/>
      <c r="KQ233" s="61"/>
      <c r="KR233" s="61"/>
      <c r="KS233" s="61"/>
      <c r="KT233" s="61"/>
      <c r="KU233" s="61"/>
      <c r="KV233" s="61"/>
      <c r="KW233" s="61"/>
      <c r="KX233" s="61"/>
      <c r="KY233" s="61"/>
      <c r="KZ233" s="61"/>
      <c r="LA233" s="61"/>
      <c r="LB233" s="61"/>
      <c r="LC233" s="61"/>
      <c r="LD233" s="61"/>
      <c r="LE233" s="61"/>
      <c r="LF233" s="61"/>
      <c r="LG233" s="61"/>
      <c r="LH233" s="61"/>
      <c r="LI233" s="61"/>
      <c r="LJ233" s="61"/>
      <c r="LK233" s="61"/>
      <c r="LL233" s="61"/>
      <c r="LM233" s="61"/>
      <c r="LN233" s="61"/>
      <c r="LO233" s="61"/>
      <c r="LP233" s="61"/>
      <c r="LQ233" s="61"/>
      <c r="LR233" s="61"/>
      <c r="LS233" s="61"/>
      <c r="LT233" s="61"/>
      <c r="LU233" s="61"/>
      <c r="LV233" s="61"/>
      <c r="LW233" s="61"/>
      <c r="LX233" s="61"/>
      <c r="LY233" s="61"/>
      <c r="LZ233" s="61"/>
      <c r="MA233" s="61"/>
      <c r="MB233" s="61"/>
      <c r="MC233" s="61"/>
      <c r="MD233" s="61"/>
      <c r="ME233" s="61"/>
      <c r="MF233" s="61"/>
      <c r="MG233" s="61"/>
      <c r="MH233" s="61"/>
      <c r="MI233" s="61"/>
      <c r="MJ233" s="61"/>
      <c r="MK233" s="61"/>
      <c r="ML233" s="61"/>
      <c r="MM233" s="61"/>
      <c r="MN233" s="61"/>
      <c r="MO233" s="61"/>
      <c r="MP233" s="61"/>
      <c r="MQ233" s="61"/>
      <c r="MR233" s="61"/>
      <c r="MS233" s="61"/>
      <c r="MT233" s="61"/>
      <c r="MU233" s="61"/>
      <c r="MV233" s="61"/>
      <c r="MW233" s="61"/>
      <c r="MX233" s="61"/>
      <c r="MY233" s="61"/>
      <c r="MZ233" s="61"/>
      <c r="NA233" s="61"/>
      <c r="NB233" s="61"/>
      <c r="NC233" s="61"/>
      <c r="ND233" s="61"/>
      <c r="NE233" s="61"/>
      <c r="NF233" s="61"/>
      <c r="NG233" s="61"/>
      <c r="NH233" s="61"/>
      <c r="NI233" s="61"/>
      <c r="NJ233" s="61"/>
      <c r="NK233" s="61"/>
      <c r="NL233" s="61"/>
      <c r="NM233" s="61"/>
      <c r="NN233" s="61"/>
      <c r="NO233" s="61"/>
      <c r="NP233" s="61"/>
      <c r="NQ233" s="61"/>
      <c r="NR233" s="61"/>
      <c r="NS233" s="61"/>
      <c r="NT233" s="61"/>
      <c r="NU233" s="61"/>
      <c r="NV233" s="61"/>
      <c r="NW233" s="61"/>
      <c r="NX233" s="61"/>
      <c r="NY233" s="61"/>
      <c r="NZ233" s="61"/>
      <c r="OA233" s="61"/>
      <c r="OB233" s="61"/>
      <c r="OC233" s="61"/>
      <c r="OD233" s="61"/>
      <c r="OE233" s="61"/>
      <c r="OF233" s="61"/>
      <c r="OG233" s="61"/>
      <c r="OH233" s="61"/>
      <c r="OI233" s="61"/>
      <c r="OJ233" s="61"/>
      <c r="OK233" s="61"/>
      <c r="OL233" s="61"/>
      <c r="OM233" s="61"/>
      <c r="ON233" s="61"/>
      <c r="OO233" s="61"/>
      <c r="OP233" s="61"/>
      <c r="OQ233" s="61"/>
      <c r="OR233" s="61"/>
      <c r="OS233" s="61"/>
      <c r="OT233" s="61"/>
      <c r="OU233" s="61"/>
      <c r="OV233" s="61"/>
      <c r="OW233" s="61"/>
      <c r="OX233" s="61"/>
      <c r="OY233" s="61"/>
      <c r="OZ233" s="61"/>
      <c r="PA233" s="61"/>
      <c r="PB233" s="61"/>
      <c r="PC233" s="61"/>
      <c r="PD233" s="61"/>
      <c r="PE233" s="61"/>
      <c r="PF233" s="61"/>
      <c r="PG233" s="61"/>
      <c r="PH233" s="61"/>
      <c r="PI233" s="61"/>
      <c r="PJ233" s="61"/>
      <c r="PK233" s="61"/>
      <c r="PL233" s="61"/>
      <c r="PM233" s="61"/>
      <c r="PN233" s="61"/>
      <c r="PO233" s="61"/>
      <c r="PP233" s="61"/>
      <c r="PQ233" s="61"/>
      <c r="PR233" s="61"/>
      <c r="PS233" s="61"/>
      <c r="PT233" s="61"/>
      <c r="PU233" s="61"/>
      <c r="PV233" s="61"/>
      <c r="PW233" s="61"/>
      <c r="PX233" s="61"/>
      <c r="PY233" s="61"/>
      <c r="PZ233" s="61"/>
      <c r="QA233" s="61"/>
      <c r="QB233" s="61"/>
      <c r="QC233" s="61"/>
      <c r="QD233" s="61"/>
      <c r="QE233" s="61"/>
      <c r="QF233" s="61"/>
      <c r="QG233" s="61"/>
      <c r="QH233" s="61"/>
      <c r="QI233" s="61"/>
      <c r="QJ233" s="61"/>
      <c r="QK233" s="61"/>
      <c r="QL233" s="61"/>
      <c r="QM233" s="61"/>
      <c r="QN233" s="61"/>
      <c r="QO233" s="61"/>
      <c r="QP233" s="61"/>
      <c r="QQ233" s="61"/>
      <c r="QR233" s="61"/>
      <c r="QS233" s="61"/>
      <c r="QT233" s="61"/>
      <c r="QU233" s="61"/>
      <c r="QV233" s="61"/>
      <c r="QW233" s="61"/>
      <c r="QX233" s="61"/>
      <c r="QY233" s="61"/>
      <c r="QZ233" s="61"/>
      <c r="RA233" s="61"/>
      <c r="RB233" s="61"/>
      <c r="RC233" s="61"/>
      <c r="RD233" s="61"/>
      <c r="RE233" s="61"/>
      <c r="RF233" s="61"/>
      <c r="RG233" s="61"/>
      <c r="RH233" s="61"/>
      <c r="RI233" s="61"/>
      <c r="RJ233" s="61"/>
      <c r="RK233" s="61"/>
      <c r="RL233" s="61"/>
      <c r="RM233" s="61"/>
      <c r="RN233" s="61"/>
      <c r="RO233" s="61"/>
      <c r="RP233" s="61"/>
      <c r="RQ233" s="61"/>
      <c r="RR233" s="61"/>
      <c r="RS233" s="61"/>
      <c r="RT233" s="61"/>
      <c r="RU233" s="61"/>
      <c r="RV233" s="61"/>
      <c r="RW233" s="61"/>
      <c r="RX233" s="61"/>
      <c r="RY233" s="61"/>
      <c r="RZ233" s="61"/>
      <c r="SA233" s="61"/>
      <c r="SB233" s="61"/>
      <c r="SC233" s="61"/>
      <c r="SD233" s="61"/>
      <c r="SE233" s="61"/>
      <c r="SF233" s="61"/>
      <c r="SG233" s="61"/>
      <c r="SH233" s="61"/>
      <c r="SI233" s="61"/>
      <c r="SJ233" s="61"/>
      <c r="SK233" s="61"/>
      <c r="SL233" s="61"/>
      <c r="SM233" s="61"/>
      <c r="SN233" s="61"/>
      <c r="SO233" s="61"/>
      <c r="SP233" s="61"/>
      <c r="SQ233" s="61"/>
      <c r="SR233" s="61"/>
      <c r="SS233" s="61"/>
      <c r="ST233" s="61"/>
      <c r="SU233" s="61"/>
      <c r="SV233" s="61"/>
      <c r="SW233" s="61"/>
      <c r="SX233" s="61"/>
      <c r="SY233" s="61"/>
      <c r="SZ233" s="61"/>
      <c r="TA233" s="61"/>
      <c r="TB233" s="61"/>
      <c r="TC233" s="61"/>
      <c r="TD233" s="61"/>
      <c r="TE233" s="61"/>
      <c r="TF233" s="61"/>
      <c r="TG233" s="61"/>
      <c r="TH233" s="61"/>
      <c r="TI233" s="61"/>
      <c r="TJ233" s="61"/>
      <c r="TK233" s="61"/>
      <c r="TL233" s="61"/>
      <c r="TM233" s="61"/>
      <c r="TN233" s="61"/>
      <c r="TO233" s="61"/>
      <c r="TP233" s="61"/>
      <c r="TQ233" s="61"/>
      <c r="TR233" s="61"/>
      <c r="TS233" s="61"/>
      <c r="TT233" s="61"/>
      <c r="TU233" s="61"/>
      <c r="TV233" s="61"/>
      <c r="TW233" s="61"/>
      <c r="TX233" s="61"/>
      <c r="TY233" s="61"/>
      <c r="TZ233" s="61"/>
      <c r="UA233" s="61"/>
      <c r="UB233" s="61"/>
      <c r="UC233" s="61"/>
      <c r="UD233" s="61"/>
      <c r="UE233" s="61"/>
      <c r="UF233" s="61"/>
      <c r="UG233" s="61"/>
      <c r="UH233" s="61"/>
      <c r="UI233" s="61"/>
      <c r="UJ233" s="61"/>
      <c r="UK233" s="61"/>
      <c r="UL233" s="61"/>
      <c r="UM233" s="61"/>
      <c r="UN233" s="61"/>
      <c r="UO233" s="61"/>
      <c r="UP233" s="61"/>
      <c r="UQ233" s="61"/>
      <c r="UR233" s="61"/>
      <c r="US233" s="61"/>
      <c r="UT233" s="61"/>
      <c r="UU233" s="61"/>
      <c r="UV233" s="61"/>
      <c r="UW233" s="61"/>
      <c r="UX233" s="61"/>
      <c r="UY233" s="61"/>
      <c r="UZ233" s="61"/>
      <c r="VA233" s="61"/>
      <c r="VB233" s="61"/>
      <c r="VC233" s="61"/>
      <c r="VD233" s="61"/>
      <c r="VE233" s="61"/>
      <c r="VF233" s="61"/>
      <c r="VG233" s="61"/>
      <c r="VH233" s="61"/>
      <c r="VI233" s="61"/>
      <c r="VJ233" s="61"/>
      <c r="VK233" s="61"/>
      <c r="VL233" s="61"/>
      <c r="VM233" s="61"/>
      <c r="VN233" s="61"/>
      <c r="VO233" s="61"/>
      <c r="VP233" s="61"/>
      <c r="VQ233" s="61"/>
      <c r="VR233" s="61"/>
      <c r="VS233" s="61"/>
      <c r="VT233" s="61"/>
      <c r="VU233" s="61"/>
      <c r="VV233" s="61"/>
      <c r="VW233" s="61"/>
      <c r="VX233" s="61"/>
      <c r="VY233" s="61"/>
      <c r="VZ233" s="61"/>
      <c r="WA233" s="61"/>
      <c r="WB233" s="61"/>
      <c r="WC233" s="61"/>
      <c r="WD233" s="61"/>
      <c r="WE233" s="61"/>
      <c r="WF233" s="61"/>
      <c r="WG233" s="61"/>
      <c r="WH233" s="61"/>
      <c r="WI233" s="61"/>
      <c r="WJ233" s="61"/>
      <c r="WK233" s="61"/>
      <c r="WL233" s="61"/>
      <c r="WM233" s="61"/>
      <c r="WN233" s="61"/>
      <c r="WO233" s="61"/>
      <c r="WP233" s="61"/>
      <c r="WQ233" s="61"/>
      <c r="WR233" s="61"/>
      <c r="WS233" s="61"/>
      <c r="WT233" s="61"/>
      <c r="WU233" s="61"/>
      <c r="WV233" s="61"/>
      <c r="WW233" s="61"/>
      <c r="WX233" s="61"/>
      <c r="WY233" s="61"/>
      <c r="WZ233" s="61"/>
      <c r="XA233" s="61"/>
      <c r="XB233" s="61"/>
      <c r="XC233" s="61"/>
      <c r="XD233" s="61"/>
      <c r="XE233" s="61"/>
      <c r="XF233" s="61"/>
      <c r="XG233" s="61"/>
      <c r="XH233" s="61"/>
      <c r="XI233" s="61"/>
      <c r="XJ233" s="61"/>
      <c r="XK233" s="61"/>
      <c r="XL233" s="61"/>
      <c r="XM233" s="61"/>
      <c r="XN233" s="61"/>
      <c r="XO233" s="61"/>
      <c r="XP233" s="61"/>
      <c r="XQ233" s="61"/>
      <c r="XR233" s="61"/>
      <c r="XS233" s="61"/>
      <c r="XT233" s="61"/>
      <c r="XU233" s="61"/>
      <c r="XV233" s="61"/>
      <c r="XW233" s="61"/>
      <c r="XX233" s="61"/>
      <c r="XY233" s="61"/>
      <c r="XZ233" s="61"/>
      <c r="YA233" s="61"/>
      <c r="YB233" s="61"/>
      <c r="YC233" s="61"/>
      <c r="YD233" s="61"/>
      <c r="YE233" s="61"/>
      <c r="YF233" s="61"/>
      <c r="YG233" s="61"/>
      <c r="YH233" s="61"/>
      <c r="YI233" s="61"/>
      <c r="YJ233" s="61"/>
      <c r="YK233" s="61"/>
      <c r="YL233" s="61"/>
      <c r="YM233" s="61"/>
      <c r="YN233" s="61"/>
      <c r="YO233" s="61"/>
      <c r="YP233" s="61"/>
      <c r="YQ233" s="61"/>
      <c r="YR233" s="61"/>
      <c r="YS233" s="61"/>
      <c r="YT233" s="61"/>
      <c r="YU233" s="61"/>
      <c r="YV233" s="61"/>
      <c r="YW233" s="61"/>
      <c r="YX233" s="61"/>
      <c r="YY233" s="61"/>
      <c r="YZ233" s="61"/>
      <c r="ZA233" s="61"/>
      <c r="ZB233" s="61"/>
      <c r="ZC233" s="61"/>
      <c r="ZD233" s="61"/>
      <c r="ZE233" s="61"/>
      <c r="ZF233" s="61"/>
      <c r="ZG233" s="61"/>
      <c r="ZH233" s="61"/>
      <c r="ZI233" s="61"/>
      <c r="ZJ233" s="61"/>
      <c r="ZK233" s="61"/>
      <c r="ZL233" s="61"/>
      <c r="ZM233" s="61"/>
      <c r="ZN233" s="61"/>
      <c r="ZO233" s="61"/>
      <c r="ZP233" s="61"/>
      <c r="ZQ233" s="61"/>
      <c r="ZR233" s="61"/>
      <c r="ZS233" s="61"/>
      <c r="ZT233" s="61"/>
      <c r="ZU233" s="61"/>
      <c r="ZV233" s="61"/>
      <c r="ZW233" s="61"/>
      <c r="ZX233" s="61"/>
      <c r="ZY233" s="61"/>
      <c r="ZZ233" s="61"/>
      <c r="AAA233" s="61"/>
      <c r="AAB233" s="61"/>
      <c r="AAC233" s="61"/>
      <c r="AAD233" s="61"/>
      <c r="AAE233" s="61"/>
      <c r="AAF233" s="61"/>
      <c r="AAG233" s="61"/>
      <c r="AAH233" s="61"/>
      <c r="AAI233" s="61"/>
      <c r="AAJ233" s="61"/>
      <c r="AAK233" s="61"/>
      <c r="AAL233" s="61"/>
      <c r="AAM233" s="61"/>
      <c r="AAN233" s="61"/>
      <c r="AAO233" s="61"/>
      <c r="AAP233" s="61"/>
      <c r="AAQ233" s="61"/>
      <c r="AAR233" s="61"/>
      <c r="AAS233" s="61"/>
      <c r="AAT233" s="61"/>
      <c r="AAU233" s="61"/>
      <c r="AAV233" s="61"/>
      <c r="AAW233" s="61"/>
      <c r="AAX233" s="61"/>
      <c r="AAY233" s="61"/>
      <c r="AAZ233" s="61"/>
      <c r="ABA233" s="61"/>
      <c r="ABB233" s="61"/>
      <c r="ABC233" s="61"/>
      <c r="ABD233" s="61"/>
      <c r="ABE233" s="61"/>
      <c r="ABF233" s="61"/>
      <c r="ABG233" s="61"/>
      <c r="ABH233" s="61"/>
      <c r="ABI233" s="61"/>
      <c r="ABJ233" s="61"/>
      <c r="ABK233" s="61"/>
      <c r="ABL233" s="61"/>
      <c r="ABM233" s="61"/>
      <c r="ABN233" s="61"/>
      <c r="ABO233" s="61"/>
      <c r="ABP233" s="61"/>
      <c r="ABQ233" s="61"/>
      <c r="ABR233" s="61"/>
      <c r="ABS233" s="61"/>
      <c r="ABT233" s="61"/>
      <c r="ABU233" s="61"/>
      <c r="ABV233" s="61"/>
      <c r="ABW233" s="61"/>
      <c r="ABX233" s="61"/>
      <c r="ABY233" s="61"/>
      <c r="ABZ233" s="61"/>
      <c r="ACA233" s="61"/>
      <c r="ACB233" s="61"/>
      <c r="ACC233" s="61"/>
      <c r="ACD233" s="61"/>
      <c r="ACE233" s="61"/>
      <c r="ACF233" s="61"/>
      <c r="ACG233" s="61"/>
      <c r="ACH233" s="61"/>
      <c r="ACI233" s="61"/>
      <c r="ACJ233" s="61"/>
      <c r="ACK233" s="61"/>
      <c r="ACL233" s="61"/>
      <c r="ACM233" s="61"/>
      <c r="ACN233" s="61"/>
      <c r="ACO233" s="61"/>
      <c r="ACP233" s="61"/>
      <c r="ACQ233" s="61"/>
      <c r="ACR233" s="61"/>
      <c r="ACS233" s="61"/>
      <c r="ACT233" s="61"/>
      <c r="ACU233" s="61"/>
      <c r="ACV233" s="61"/>
      <c r="ACW233" s="61"/>
      <c r="ACX233" s="61"/>
      <c r="ACY233" s="61"/>
      <c r="ACZ233" s="61"/>
      <c r="ADA233" s="61"/>
      <c r="ADB233" s="61"/>
      <c r="ADC233" s="61"/>
      <c r="ADD233" s="61"/>
      <c r="ADE233" s="61"/>
      <c r="ADF233" s="61"/>
      <c r="ADG233" s="61"/>
      <c r="ADH233" s="61"/>
      <c r="ADI233" s="61"/>
      <c r="ADJ233" s="61"/>
      <c r="ADK233" s="61"/>
      <c r="ADL233" s="61"/>
      <c r="ADM233" s="61"/>
      <c r="ADN233" s="61"/>
      <c r="ADO233" s="61"/>
      <c r="ADP233" s="61"/>
      <c r="ADQ233" s="61"/>
      <c r="ADR233" s="61"/>
      <c r="ADS233" s="61"/>
      <c r="ADT233" s="61"/>
      <c r="ADU233" s="61"/>
      <c r="ADV233" s="61"/>
      <c r="ADW233" s="61"/>
      <c r="ADX233" s="61"/>
      <c r="ADY233" s="61"/>
      <c r="ADZ233" s="61"/>
      <c r="AEA233" s="61"/>
      <c r="AEB233" s="61"/>
      <c r="AEC233" s="61"/>
      <c r="AED233" s="61"/>
      <c r="AEE233" s="61"/>
      <c r="AEF233" s="61"/>
      <c r="AEG233" s="61"/>
      <c r="AEH233" s="61"/>
      <c r="AEI233" s="61"/>
      <c r="AEJ233" s="61"/>
      <c r="AEK233" s="61"/>
      <c r="AEL233" s="61"/>
      <c r="AEM233" s="61"/>
      <c r="AEN233" s="61"/>
      <c r="AEO233" s="61"/>
      <c r="AEP233" s="61"/>
      <c r="AEQ233" s="61"/>
      <c r="AER233" s="61"/>
      <c r="AES233" s="61"/>
      <c r="AET233" s="61"/>
      <c r="AEU233" s="61"/>
      <c r="AEV233" s="61"/>
      <c r="AEW233" s="61"/>
      <c r="AEX233" s="61"/>
      <c r="AEY233" s="61"/>
      <c r="AEZ233" s="61"/>
      <c r="AFA233" s="61"/>
      <c r="AFB233" s="61"/>
      <c r="AFC233" s="61"/>
      <c r="AFD233" s="61"/>
      <c r="AFE233" s="61"/>
      <c r="AFF233" s="61"/>
      <c r="AFG233" s="61"/>
      <c r="AFH233" s="61"/>
      <c r="AFI233" s="61"/>
      <c r="AFJ233" s="61"/>
      <c r="AFK233" s="61"/>
      <c r="AFL233" s="61"/>
      <c r="AFM233" s="61"/>
      <c r="AFN233" s="61"/>
      <c r="AFO233" s="61"/>
      <c r="AFP233" s="61"/>
      <c r="AFQ233" s="61"/>
      <c r="AFR233" s="61"/>
      <c r="AFS233" s="61"/>
      <c r="AFT233" s="61"/>
      <c r="AFU233" s="61"/>
      <c r="AFV233" s="61"/>
      <c r="AFW233" s="61"/>
      <c r="AFX233" s="61"/>
      <c r="AFY233" s="61"/>
      <c r="AFZ233" s="61"/>
      <c r="AGA233" s="61"/>
      <c r="AGB233" s="61"/>
      <c r="AGC233" s="61"/>
      <c r="AGD233" s="61"/>
      <c r="AGE233" s="61"/>
      <c r="AGF233" s="61"/>
      <c r="AGG233" s="61"/>
      <c r="AGH233" s="61"/>
      <c r="AGI233" s="61"/>
      <c r="AGJ233" s="61"/>
      <c r="AGK233" s="61"/>
      <c r="AGL233" s="61"/>
      <c r="AGM233" s="61"/>
      <c r="AGN233" s="61"/>
      <c r="AGO233" s="61"/>
      <c r="AGP233" s="61"/>
      <c r="AGQ233" s="61"/>
      <c r="AGR233" s="61"/>
      <c r="AGS233" s="61"/>
      <c r="AGT233" s="61"/>
      <c r="AGU233" s="61"/>
      <c r="AGV233" s="61"/>
      <c r="AGW233" s="61"/>
      <c r="AGX233" s="61"/>
      <c r="AGY233" s="61"/>
      <c r="AGZ233" s="61"/>
      <c r="AHA233" s="61"/>
      <c r="AHB233" s="61"/>
      <c r="AHC233" s="61"/>
      <c r="AHD233" s="61"/>
      <c r="AHE233" s="61"/>
      <c r="AHF233" s="61"/>
      <c r="AHG233" s="61"/>
      <c r="AHH233" s="61"/>
      <c r="AHI233" s="61"/>
      <c r="AHJ233" s="61"/>
      <c r="AHK233" s="61"/>
      <c r="AHL233" s="61"/>
      <c r="AHM233" s="61"/>
      <c r="AHN233" s="61"/>
      <c r="AHO233" s="61"/>
      <c r="AHP233" s="61"/>
      <c r="AHQ233" s="61"/>
      <c r="AHR233" s="61"/>
      <c r="AHS233" s="61"/>
      <c r="AHT233" s="61"/>
      <c r="AHU233" s="61"/>
      <c r="AHV233" s="61"/>
      <c r="AHW233" s="61"/>
      <c r="AHX233" s="61"/>
      <c r="AHY233" s="61"/>
      <c r="AHZ233" s="61"/>
      <c r="AIA233" s="61"/>
      <c r="AIB233" s="61"/>
      <c r="AIC233" s="61"/>
      <c r="AID233" s="61"/>
      <c r="AIE233" s="61"/>
      <c r="AIF233" s="61"/>
      <c r="AIG233" s="61"/>
      <c r="AIH233" s="61"/>
      <c r="AII233" s="61"/>
      <c r="AIJ233" s="61"/>
      <c r="AIK233" s="61"/>
      <c r="AIL233" s="61"/>
      <c r="AIM233" s="61"/>
      <c r="AIN233" s="61"/>
      <c r="AIO233" s="61"/>
      <c r="AIP233" s="61"/>
      <c r="AIQ233" s="61"/>
      <c r="AIR233" s="61"/>
      <c r="AIS233" s="61"/>
      <c r="AIT233" s="61"/>
      <c r="AIU233" s="61"/>
      <c r="AIV233" s="61"/>
      <c r="AIW233" s="61"/>
      <c r="AIX233" s="61"/>
      <c r="AIY233" s="61"/>
      <c r="AIZ233" s="61"/>
      <c r="AJA233" s="61"/>
      <c r="AJB233" s="61"/>
      <c r="AJC233" s="61"/>
      <c r="AJD233" s="61"/>
      <c r="AJE233" s="61"/>
      <c r="AJF233" s="61"/>
      <c r="AJG233" s="61"/>
      <c r="AJH233" s="61"/>
      <c r="AJI233" s="61"/>
      <c r="AJJ233" s="61"/>
      <c r="AJK233" s="61"/>
      <c r="AJL233" s="61"/>
      <c r="AJM233" s="61"/>
      <c r="AJN233" s="61"/>
      <c r="AJO233" s="61"/>
      <c r="AJP233" s="61"/>
      <c r="AJQ233" s="61"/>
      <c r="AJR233" s="61"/>
      <c r="AJS233" s="61"/>
      <c r="AJT233" s="61"/>
      <c r="AJU233" s="61"/>
      <c r="AJV233" s="61"/>
      <c r="AJW233" s="61"/>
      <c r="AJX233" s="61"/>
      <c r="AJY233" s="61"/>
      <c r="AJZ233" s="61"/>
      <c r="AKA233" s="61"/>
      <c r="AKB233" s="61"/>
      <c r="AKC233" s="61"/>
      <c r="AKD233" s="61"/>
      <c r="AKE233" s="61"/>
      <c r="AKF233" s="61"/>
      <c r="AKG233" s="61"/>
      <c r="AKH233" s="61"/>
      <c r="AKI233" s="61"/>
      <c r="AKJ233" s="61"/>
      <c r="AKK233" s="61"/>
      <c r="AKL233" s="61"/>
      <c r="AKM233" s="61"/>
      <c r="AKN233" s="61"/>
      <c r="AKO233" s="61"/>
      <c r="AKP233" s="61"/>
      <c r="AKQ233" s="61"/>
      <c r="AKR233" s="61"/>
      <c r="AKS233" s="61"/>
      <c r="AKT233" s="61"/>
      <c r="AKU233" s="61"/>
      <c r="AKV233" s="61"/>
      <c r="AKW233" s="61"/>
      <c r="AKX233" s="61"/>
      <c r="AKY233" s="61"/>
      <c r="AKZ233" s="61"/>
      <c r="ALA233" s="61"/>
      <c r="ALB233" s="61"/>
      <c r="ALC233" s="61"/>
      <c r="ALD233" s="61"/>
      <c r="ALE233" s="61"/>
      <c r="ALF233" s="61"/>
      <c r="ALG233" s="61"/>
      <c r="ALH233" s="61"/>
      <c r="ALI233" s="61"/>
      <c r="ALJ233" s="61"/>
      <c r="ALK233" s="61"/>
      <c r="ALL233" s="61"/>
      <c r="ALM233" s="61"/>
      <c r="ALN233" s="61"/>
      <c r="ALO233" s="61"/>
      <c r="ALP233" s="61"/>
      <c r="ALQ233" s="61"/>
      <c r="ALR233" s="61"/>
      <c r="ALS233" s="61"/>
      <c r="ALT233" s="61"/>
      <c r="ALU233" s="61"/>
      <c r="ALV233" s="61"/>
      <c r="ALW233" s="61"/>
      <c r="ALX233" s="61"/>
      <c r="ALY233" s="61"/>
      <c r="ALZ233" s="61"/>
      <c r="AMA233" s="61"/>
      <c r="AMB233" s="61"/>
      <c r="AMC233" s="61"/>
      <c r="AMD233" s="61"/>
      <c r="AME233" s="61"/>
      <c r="AMF233" s="61"/>
      <c r="AMG233" s="61"/>
      <c r="AMH233" s="61"/>
      <c r="AMI233" s="61"/>
      <c r="AMJ233" s="61"/>
      <c r="AMK233" s="61"/>
    </row>
    <row r="234" spans="1:1025" ht="14.25" x14ac:dyDescent="0.2">
      <c r="A234" s="13">
        <v>217</v>
      </c>
      <c r="B234" s="46" t="s">
        <v>529</v>
      </c>
      <c r="C234" s="42" t="s">
        <v>293</v>
      </c>
      <c r="D234" s="14" t="s">
        <v>62</v>
      </c>
      <c r="E234" s="15">
        <v>1</v>
      </c>
      <c r="F234" s="16"/>
      <c r="G234" s="15"/>
      <c r="H234" s="17"/>
      <c r="I234" s="17"/>
      <c r="J234" s="18">
        <v>1.0379</v>
      </c>
      <c r="K234" s="15"/>
      <c r="L234" s="43">
        <v>4285</v>
      </c>
      <c r="M234" s="44">
        <v>4584</v>
      </c>
      <c r="N234" s="45">
        <v>3992</v>
      </c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20">
        <f t="shared" si="13"/>
        <v>3</v>
      </c>
      <c r="AB234" s="21">
        <f t="shared" si="14"/>
        <v>4287</v>
      </c>
      <c r="AC234" s="21">
        <f t="shared" si="15"/>
        <v>4287</v>
      </c>
      <c r="AD234" s="22">
        <f t="shared" si="16"/>
        <v>6.9047134948493021</v>
      </c>
    </row>
    <row r="235" spans="1:1025" ht="14.25" x14ac:dyDescent="0.2">
      <c r="A235" s="13">
        <v>218</v>
      </c>
      <c r="B235" s="46" t="s">
        <v>530</v>
      </c>
      <c r="C235" s="42" t="s">
        <v>294</v>
      </c>
      <c r="D235" s="14" t="s">
        <v>62</v>
      </c>
      <c r="E235" s="15">
        <v>1</v>
      </c>
      <c r="F235" s="16"/>
      <c r="G235" s="15"/>
      <c r="H235" s="17"/>
      <c r="I235" s="17"/>
      <c r="J235" s="18">
        <v>1.0379</v>
      </c>
      <c r="K235" s="15"/>
      <c r="L235" s="43">
        <v>1444</v>
      </c>
      <c r="M235" s="44">
        <v>1544</v>
      </c>
      <c r="N235" s="45">
        <v>1345</v>
      </c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20">
        <f t="shared" si="13"/>
        <v>3</v>
      </c>
      <c r="AB235" s="21">
        <f t="shared" si="14"/>
        <v>1444.34</v>
      </c>
      <c r="AC235" s="21">
        <f t="shared" si="15"/>
        <v>1444.34</v>
      </c>
      <c r="AD235" s="22">
        <f t="shared" si="16"/>
        <v>6.8889886563820033</v>
      </c>
    </row>
    <row r="236" spans="1:1025" ht="14.25" x14ac:dyDescent="0.2">
      <c r="A236" s="13">
        <v>219</v>
      </c>
      <c r="B236" s="46" t="s">
        <v>531</v>
      </c>
      <c r="C236" s="42" t="s">
        <v>295</v>
      </c>
      <c r="D236" s="14" t="s">
        <v>62</v>
      </c>
      <c r="E236" s="15">
        <v>1</v>
      </c>
      <c r="F236" s="16"/>
      <c r="G236" s="15"/>
      <c r="H236" s="17"/>
      <c r="I236" s="17"/>
      <c r="J236" s="18">
        <v>1.0379</v>
      </c>
      <c r="K236" s="15"/>
      <c r="L236" s="43">
        <v>2642</v>
      </c>
      <c r="M236" s="44">
        <v>2826</v>
      </c>
      <c r="N236" s="45">
        <v>2461</v>
      </c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20">
        <f t="shared" si="13"/>
        <v>3</v>
      </c>
      <c r="AB236" s="21">
        <f t="shared" si="14"/>
        <v>2643</v>
      </c>
      <c r="AC236" s="21">
        <f t="shared" si="15"/>
        <v>2643</v>
      </c>
      <c r="AD236" s="22">
        <f t="shared" si="16"/>
        <v>6.905109904765534</v>
      </c>
    </row>
    <row r="237" spans="1:1025" ht="14.25" x14ac:dyDescent="0.2">
      <c r="A237" s="13">
        <v>220</v>
      </c>
      <c r="B237" s="46" t="s">
        <v>532</v>
      </c>
      <c r="C237" s="42" t="s">
        <v>296</v>
      </c>
      <c r="D237" s="14" t="s">
        <v>62</v>
      </c>
      <c r="E237" s="15">
        <v>1</v>
      </c>
      <c r="F237" s="16"/>
      <c r="G237" s="15"/>
      <c r="H237" s="17"/>
      <c r="I237" s="17"/>
      <c r="J237" s="18">
        <v>1.0379</v>
      </c>
      <c r="K237" s="15"/>
      <c r="L237" s="43">
        <v>3266</v>
      </c>
      <c r="M237" s="44">
        <v>3493</v>
      </c>
      <c r="N237" s="45">
        <v>3042</v>
      </c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20">
        <f t="shared" si="13"/>
        <v>3</v>
      </c>
      <c r="AB237" s="21">
        <f t="shared" si="14"/>
        <v>3267</v>
      </c>
      <c r="AC237" s="21">
        <f t="shared" si="15"/>
        <v>3267</v>
      </c>
      <c r="AD237" s="22">
        <f t="shared" si="16"/>
        <v>6.9024078042559944</v>
      </c>
    </row>
    <row r="238" spans="1:1025" ht="25.5" x14ac:dyDescent="0.2">
      <c r="A238" s="13">
        <v>221</v>
      </c>
      <c r="B238" s="46" t="s">
        <v>533</v>
      </c>
      <c r="C238" s="42" t="s">
        <v>297</v>
      </c>
      <c r="D238" s="14" t="s">
        <v>62</v>
      </c>
      <c r="E238" s="15">
        <v>1</v>
      </c>
      <c r="F238" s="16"/>
      <c r="G238" s="15"/>
      <c r="H238" s="17"/>
      <c r="I238" s="17"/>
      <c r="J238" s="18">
        <v>1.0379</v>
      </c>
      <c r="K238" s="15"/>
      <c r="L238" s="43">
        <v>2413</v>
      </c>
      <c r="M238" s="44">
        <v>2581</v>
      </c>
      <c r="N238" s="45">
        <v>2247</v>
      </c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20">
        <f t="shared" si="13"/>
        <v>3</v>
      </c>
      <c r="AB238" s="21">
        <f t="shared" si="14"/>
        <v>2413.67</v>
      </c>
      <c r="AC238" s="21">
        <f t="shared" si="15"/>
        <v>2413.67</v>
      </c>
      <c r="AD238" s="22">
        <f t="shared" si="16"/>
        <v>6.9189656415752765</v>
      </c>
    </row>
    <row r="239" spans="1:1025" ht="14.25" x14ac:dyDescent="0.2">
      <c r="A239" s="13">
        <v>222</v>
      </c>
      <c r="B239" s="46" t="s">
        <v>534</v>
      </c>
      <c r="C239" s="42" t="s">
        <v>298</v>
      </c>
      <c r="D239" s="14" t="s">
        <v>62</v>
      </c>
      <c r="E239" s="15">
        <v>1</v>
      </c>
      <c r="F239" s="16"/>
      <c r="G239" s="15"/>
      <c r="H239" s="17"/>
      <c r="I239" s="17"/>
      <c r="J239" s="18">
        <v>1.0379</v>
      </c>
      <c r="K239" s="15"/>
      <c r="L239" s="43">
        <v>6560</v>
      </c>
      <c r="M239" s="44">
        <v>7017</v>
      </c>
      <c r="N239" s="45">
        <v>6110</v>
      </c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20">
        <f t="shared" si="13"/>
        <v>3</v>
      </c>
      <c r="AB239" s="21">
        <f t="shared" si="14"/>
        <v>6562.34</v>
      </c>
      <c r="AC239" s="21">
        <f t="shared" si="15"/>
        <v>6562.34</v>
      </c>
      <c r="AD239" s="22">
        <f t="shared" si="16"/>
        <v>6.9107132821366992</v>
      </c>
    </row>
    <row r="240" spans="1:1025" ht="14.25" x14ac:dyDescent="0.2">
      <c r="A240" s="13">
        <v>223</v>
      </c>
      <c r="B240" s="46" t="s">
        <v>535</v>
      </c>
      <c r="C240" s="42" t="s">
        <v>299</v>
      </c>
      <c r="D240" s="14" t="s">
        <v>62</v>
      </c>
      <c r="E240" s="15">
        <v>1</v>
      </c>
      <c r="F240" s="16"/>
      <c r="G240" s="15"/>
      <c r="H240" s="17"/>
      <c r="I240" s="17"/>
      <c r="J240" s="18">
        <v>1.0379</v>
      </c>
      <c r="K240" s="15"/>
      <c r="L240" s="43">
        <v>9691</v>
      </c>
      <c r="M240" s="44">
        <v>10367</v>
      </c>
      <c r="N240" s="45">
        <v>9026</v>
      </c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20">
        <f t="shared" si="13"/>
        <v>3</v>
      </c>
      <c r="AB240" s="21">
        <f t="shared" si="14"/>
        <v>9694.67</v>
      </c>
      <c r="AC240" s="21">
        <f t="shared" si="15"/>
        <v>9694.67</v>
      </c>
      <c r="AD240" s="22">
        <f t="shared" si="16"/>
        <v>6.9162490236601037</v>
      </c>
    </row>
    <row r="241" spans="1:30" ht="14.25" x14ac:dyDescent="0.2">
      <c r="A241" s="13">
        <v>224</v>
      </c>
      <c r="B241" s="46" t="s">
        <v>536</v>
      </c>
      <c r="C241" s="42" t="s">
        <v>300</v>
      </c>
      <c r="D241" s="14" t="s">
        <v>62</v>
      </c>
      <c r="E241" s="15">
        <v>1</v>
      </c>
      <c r="F241" s="16"/>
      <c r="G241" s="15"/>
      <c r="H241" s="17"/>
      <c r="I241" s="17"/>
      <c r="J241" s="18">
        <v>1.0379</v>
      </c>
      <c r="K241" s="15"/>
      <c r="L241" s="43">
        <v>647</v>
      </c>
      <c r="M241" s="44">
        <v>710</v>
      </c>
      <c r="N241" s="45">
        <v>603</v>
      </c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20">
        <f t="shared" si="13"/>
        <v>3</v>
      </c>
      <c r="AB241" s="21">
        <f t="shared" si="14"/>
        <v>653.34</v>
      </c>
      <c r="AC241" s="21">
        <f t="shared" si="15"/>
        <v>653.34</v>
      </c>
      <c r="AD241" s="22">
        <f t="shared" si="16"/>
        <v>8.2316125982964614</v>
      </c>
    </row>
    <row r="242" spans="1:30" ht="14.25" x14ac:dyDescent="0.2">
      <c r="A242" s="13">
        <v>225</v>
      </c>
      <c r="B242" s="46" t="s">
        <v>537</v>
      </c>
      <c r="C242" s="42" t="s">
        <v>301</v>
      </c>
      <c r="D242" s="14" t="s">
        <v>62</v>
      </c>
      <c r="E242" s="15">
        <v>1</v>
      </c>
      <c r="F242" s="16"/>
      <c r="G242" s="15"/>
      <c r="H242" s="17"/>
      <c r="I242" s="17"/>
      <c r="J242" s="18">
        <v>1.0379</v>
      </c>
      <c r="K242" s="15"/>
      <c r="L242" s="43">
        <v>34922</v>
      </c>
      <c r="M242" s="44">
        <v>38500</v>
      </c>
      <c r="N242" s="45">
        <v>32092</v>
      </c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20">
        <f t="shared" si="13"/>
        <v>3</v>
      </c>
      <c r="AB242" s="21">
        <f t="shared" si="14"/>
        <v>35171.340000000004</v>
      </c>
      <c r="AC242" s="21">
        <f t="shared" si="15"/>
        <v>35171.340000000004</v>
      </c>
      <c r="AD242" s="22">
        <f t="shared" si="16"/>
        <v>9.1303540611996929</v>
      </c>
    </row>
    <row r="243" spans="1:30" ht="14.25" x14ac:dyDescent="0.2">
      <c r="A243" s="13">
        <v>226</v>
      </c>
      <c r="B243" s="46" t="s">
        <v>538</v>
      </c>
      <c r="C243" s="42" t="s">
        <v>302</v>
      </c>
      <c r="D243" s="14" t="s">
        <v>62</v>
      </c>
      <c r="E243" s="15">
        <v>1</v>
      </c>
      <c r="F243" s="16"/>
      <c r="G243" s="15"/>
      <c r="H243" s="17"/>
      <c r="I243" s="17"/>
      <c r="J243" s="18">
        <v>1.0379</v>
      </c>
      <c r="K243" s="15"/>
      <c r="L243" s="43">
        <v>2495</v>
      </c>
      <c r="M243" s="44">
        <v>2725</v>
      </c>
      <c r="N243" s="45">
        <v>2288</v>
      </c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20">
        <f t="shared" si="13"/>
        <v>3</v>
      </c>
      <c r="AB243" s="21">
        <f t="shared" si="14"/>
        <v>2502.67</v>
      </c>
      <c r="AC243" s="21">
        <f t="shared" si="15"/>
        <v>2502.67</v>
      </c>
      <c r="AD243" s="22">
        <f t="shared" si="16"/>
        <v>8.7347054912237674</v>
      </c>
    </row>
    <row r="244" spans="1:30" ht="14.25" x14ac:dyDescent="0.2">
      <c r="A244" s="13">
        <v>227</v>
      </c>
      <c r="B244" s="46" t="s">
        <v>539</v>
      </c>
      <c r="C244" s="42" t="s">
        <v>303</v>
      </c>
      <c r="D244" s="14" t="s">
        <v>62</v>
      </c>
      <c r="E244" s="15">
        <v>1</v>
      </c>
      <c r="F244" s="16"/>
      <c r="G244" s="15"/>
      <c r="H244" s="17"/>
      <c r="I244" s="17"/>
      <c r="J244" s="18">
        <v>1.0379</v>
      </c>
      <c r="K244" s="15"/>
      <c r="L244" s="43">
        <v>5348</v>
      </c>
      <c r="M244" s="44">
        <v>6000</v>
      </c>
      <c r="N244" s="45">
        <v>4905</v>
      </c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20">
        <f t="shared" si="13"/>
        <v>3</v>
      </c>
      <c r="AB244" s="21">
        <f t="shared" si="14"/>
        <v>5417.67</v>
      </c>
      <c r="AC244" s="21">
        <f t="shared" si="15"/>
        <v>5417.67</v>
      </c>
      <c r="AD244" s="22">
        <f t="shared" si="16"/>
        <v>10.166995142950148</v>
      </c>
    </row>
    <row r="245" spans="1:30" ht="14.25" x14ac:dyDescent="0.2">
      <c r="A245" s="13">
        <v>228</v>
      </c>
      <c r="B245" s="46" t="s">
        <v>540</v>
      </c>
      <c r="C245" s="42" t="s">
        <v>304</v>
      </c>
      <c r="D245" s="14" t="s">
        <v>62</v>
      </c>
      <c r="E245" s="15">
        <v>1</v>
      </c>
      <c r="F245" s="16"/>
      <c r="G245" s="15"/>
      <c r="H245" s="17"/>
      <c r="I245" s="17"/>
      <c r="J245" s="18">
        <v>1.0379</v>
      </c>
      <c r="K245" s="15"/>
      <c r="L245" s="43">
        <v>1265</v>
      </c>
      <c r="M245" s="44">
        <v>1500</v>
      </c>
      <c r="N245" s="45">
        <v>1160</v>
      </c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20">
        <f t="shared" si="13"/>
        <v>3</v>
      </c>
      <c r="AB245" s="21">
        <f t="shared" si="14"/>
        <v>1308.3399999999999</v>
      </c>
      <c r="AC245" s="21">
        <f t="shared" si="15"/>
        <v>1308.3399999999999</v>
      </c>
      <c r="AD245" s="22">
        <f t="shared" si="16"/>
        <v>13.306394903791194</v>
      </c>
    </row>
    <row r="246" spans="1:30" ht="14.25" x14ac:dyDescent="0.2">
      <c r="A246" s="13">
        <v>229</v>
      </c>
      <c r="B246" s="46" t="s">
        <v>541</v>
      </c>
      <c r="C246" s="42" t="s">
        <v>305</v>
      </c>
      <c r="D246" s="14" t="s">
        <v>62</v>
      </c>
      <c r="E246" s="15">
        <v>1</v>
      </c>
      <c r="F246" s="16"/>
      <c r="G246" s="15"/>
      <c r="H246" s="17"/>
      <c r="I246" s="17"/>
      <c r="J246" s="18">
        <v>1.0379</v>
      </c>
      <c r="K246" s="15"/>
      <c r="L246" s="43">
        <v>1364</v>
      </c>
      <c r="M246" s="44">
        <v>1650</v>
      </c>
      <c r="N246" s="45">
        <v>1251</v>
      </c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20">
        <f t="shared" si="13"/>
        <v>3</v>
      </c>
      <c r="AB246" s="21">
        <f t="shared" si="14"/>
        <v>1421.67</v>
      </c>
      <c r="AC246" s="21">
        <f t="shared" si="15"/>
        <v>1421.67</v>
      </c>
      <c r="AD246" s="22">
        <f t="shared" si="16"/>
        <v>14.46579455236019</v>
      </c>
    </row>
    <row r="247" spans="1:30" ht="14.25" x14ac:dyDescent="0.2">
      <c r="A247" s="13">
        <v>230</v>
      </c>
      <c r="B247" s="46" t="s">
        <v>542</v>
      </c>
      <c r="C247" s="42" t="s">
        <v>306</v>
      </c>
      <c r="D247" s="14" t="s">
        <v>62</v>
      </c>
      <c r="E247" s="15">
        <v>1</v>
      </c>
      <c r="F247" s="16"/>
      <c r="G247" s="15"/>
      <c r="H247" s="17"/>
      <c r="I247" s="17"/>
      <c r="J247" s="18">
        <v>1.0379</v>
      </c>
      <c r="K247" s="15"/>
      <c r="L247" s="43">
        <v>1117</v>
      </c>
      <c r="M247" s="44">
        <v>1580</v>
      </c>
      <c r="N247" s="45">
        <v>1025</v>
      </c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20">
        <f t="shared" si="13"/>
        <v>3</v>
      </c>
      <c r="AB247" s="21">
        <f t="shared" si="14"/>
        <v>1240.67</v>
      </c>
      <c r="AC247" s="21">
        <f t="shared" si="15"/>
        <v>1240.67</v>
      </c>
      <c r="AD247" s="22">
        <f t="shared" si="16"/>
        <v>23.974926099474235</v>
      </c>
    </row>
    <row r="248" spans="1:30" ht="25.5" x14ac:dyDescent="0.2">
      <c r="A248" s="13">
        <v>231</v>
      </c>
      <c r="B248" s="46" t="s">
        <v>543</v>
      </c>
      <c r="C248" s="42" t="s">
        <v>307</v>
      </c>
      <c r="D248" s="14" t="s">
        <v>62</v>
      </c>
      <c r="E248" s="15">
        <v>1</v>
      </c>
      <c r="F248" s="16"/>
      <c r="G248" s="15"/>
      <c r="H248" s="17"/>
      <c r="I248" s="17"/>
      <c r="J248" s="18">
        <v>1.0379</v>
      </c>
      <c r="K248" s="15"/>
      <c r="L248" s="43">
        <v>140</v>
      </c>
      <c r="M248" s="44">
        <v>180</v>
      </c>
      <c r="N248" s="45">
        <v>129</v>
      </c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20">
        <f t="shared" si="13"/>
        <v>3</v>
      </c>
      <c r="AB248" s="21">
        <f t="shared" si="14"/>
        <v>149.67000000000002</v>
      </c>
      <c r="AC248" s="21">
        <f t="shared" si="15"/>
        <v>149.67000000000002</v>
      </c>
      <c r="AD248" s="22">
        <f t="shared" si="16"/>
        <v>17.93213490425665</v>
      </c>
    </row>
    <row r="249" spans="1:30" ht="14.25" x14ac:dyDescent="0.2">
      <c r="A249" s="13">
        <v>232</v>
      </c>
      <c r="B249" s="46" t="s">
        <v>544</v>
      </c>
      <c r="C249" s="42" t="s">
        <v>308</v>
      </c>
      <c r="D249" s="14" t="s">
        <v>62</v>
      </c>
      <c r="E249" s="15">
        <v>1</v>
      </c>
      <c r="F249" s="16"/>
      <c r="G249" s="15"/>
      <c r="H249" s="17"/>
      <c r="I249" s="17"/>
      <c r="J249" s="18">
        <v>1.0379</v>
      </c>
      <c r="K249" s="15"/>
      <c r="L249" s="43">
        <v>2067</v>
      </c>
      <c r="M249" s="44">
        <v>2500</v>
      </c>
      <c r="N249" s="45">
        <v>1896</v>
      </c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20">
        <f t="shared" si="13"/>
        <v>3</v>
      </c>
      <c r="AB249" s="21">
        <f t="shared" si="14"/>
        <v>2154.34</v>
      </c>
      <c r="AC249" s="21">
        <f t="shared" si="15"/>
        <v>2154.34</v>
      </c>
      <c r="AD249" s="22">
        <f t="shared" si="16"/>
        <v>14.451141919868022</v>
      </c>
    </row>
    <row r="250" spans="1:30" ht="14.25" x14ac:dyDescent="0.2">
      <c r="A250" s="13">
        <v>233</v>
      </c>
      <c r="B250" s="46" t="s">
        <v>545</v>
      </c>
      <c r="C250" s="42" t="s">
        <v>309</v>
      </c>
      <c r="D250" s="14" t="s">
        <v>62</v>
      </c>
      <c r="E250" s="15">
        <v>1</v>
      </c>
      <c r="F250" s="16"/>
      <c r="G250" s="15"/>
      <c r="H250" s="17"/>
      <c r="I250" s="17"/>
      <c r="J250" s="18">
        <v>1.0379</v>
      </c>
      <c r="K250" s="15"/>
      <c r="L250" s="43">
        <v>125</v>
      </c>
      <c r="M250" s="44">
        <v>180</v>
      </c>
      <c r="N250" s="45">
        <v>115</v>
      </c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20">
        <f t="shared" si="13"/>
        <v>3</v>
      </c>
      <c r="AB250" s="21">
        <f t="shared" si="14"/>
        <v>140</v>
      </c>
      <c r="AC250" s="21">
        <f t="shared" si="15"/>
        <v>140</v>
      </c>
      <c r="AD250" s="22">
        <f t="shared" si="16"/>
        <v>25</v>
      </c>
    </row>
    <row r="251" spans="1:30" ht="14.25" x14ac:dyDescent="0.2">
      <c r="A251" s="13">
        <v>234</v>
      </c>
      <c r="B251" s="46" t="s">
        <v>546</v>
      </c>
      <c r="C251" s="42" t="s">
        <v>310</v>
      </c>
      <c r="D251" s="14" t="s">
        <v>62</v>
      </c>
      <c r="E251" s="15">
        <v>1</v>
      </c>
      <c r="F251" s="16"/>
      <c r="G251" s="15"/>
      <c r="H251" s="17"/>
      <c r="I251" s="17"/>
      <c r="J251" s="18">
        <v>1.0379</v>
      </c>
      <c r="K251" s="15"/>
      <c r="L251" s="43">
        <v>80</v>
      </c>
      <c r="M251" s="44">
        <v>90</v>
      </c>
      <c r="N251" s="45">
        <v>75</v>
      </c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20">
        <f t="shared" si="13"/>
        <v>3</v>
      </c>
      <c r="AB251" s="21">
        <f t="shared" si="14"/>
        <v>81.67</v>
      </c>
      <c r="AC251" s="21">
        <f t="shared" si="15"/>
        <v>81.67</v>
      </c>
      <c r="AD251" s="22">
        <f t="shared" si="16"/>
        <v>9.3518135891511385</v>
      </c>
    </row>
    <row r="252" spans="1:30" ht="12.75" customHeight="1" x14ac:dyDescent="0.2">
      <c r="A252" s="23"/>
      <c r="B252" s="24"/>
      <c r="C252" s="66" t="s">
        <v>64</v>
      </c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6"/>
      <c r="AC252" s="26">
        <f>SUM(AC18:AC251)</f>
        <v>424040.61000000045</v>
      </c>
      <c r="AD252" s="27"/>
    </row>
    <row r="253" spans="1:30" x14ac:dyDescent="0.2"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9"/>
    </row>
    <row r="254" spans="1:30" s="30" customFormat="1" hidden="1" x14ac:dyDescent="0.2">
      <c r="C254" s="30" t="s">
        <v>65</v>
      </c>
    </row>
    <row r="255" spans="1:30" s="30" customFormat="1" hidden="1" x14ac:dyDescent="0.2">
      <c r="C255" s="31" t="s">
        <v>66</v>
      </c>
    </row>
    <row r="256" spans="1:30" s="30" customFormat="1" hidden="1" x14ac:dyDescent="0.2">
      <c r="C256" s="31" t="s">
        <v>67</v>
      </c>
    </row>
    <row r="257" spans="3:30" s="30" customFormat="1" hidden="1" x14ac:dyDescent="0.2">
      <c r="C257" s="31" t="s">
        <v>68</v>
      </c>
    </row>
    <row r="258" spans="3:30" x14ac:dyDescent="0.2">
      <c r="L258" s="32"/>
    </row>
    <row r="259" spans="3:30" s="33" customFormat="1" ht="15.75" x14ac:dyDescent="0.25">
      <c r="C259" s="34" t="s">
        <v>69</v>
      </c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3:30" s="33" customFormat="1" ht="15.75" x14ac:dyDescent="0.25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3:30" s="33" customFormat="1" ht="15.75" x14ac:dyDescent="0.25">
      <c r="C261" s="35">
        <v>44636</v>
      </c>
      <c r="D261" s="36"/>
      <c r="E261" s="36"/>
      <c r="F261" s="63" t="s">
        <v>77</v>
      </c>
      <c r="G261" s="63"/>
      <c r="H261" s="63"/>
      <c r="I261" s="63"/>
      <c r="J261" s="63"/>
      <c r="K261" s="37"/>
      <c r="L261" s="63"/>
      <c r="M261" s="63"/>
      <c r="N261" s="63"/>
      <c r="O261" s="38"/>
      <c r="P261" s="38"/>
      <c r="Q261" s="1"/>
      <c r="R261" s="1"/>
      <c r="S261" s="1"/>
      <c r="T261" s="1"/>
      <c r="U261" s="1"/>
      <c r="V261" s="36"/>
      <c r="W261" s="36"/>
      <c r="X261" s="36"/>
      <c r="Y261" s="36"/>
      <c r="Z261" s="36"/>
      <c r="AA261" s="36"/>
      <c r="AB261" s="36"/>
      <c r="AC261" s="39"/>
    </row>
    <row r="262" spans="3:30" s="33" customFormat="1" ht="15.75" x14ac:dyDescent="0.25">
      <c r="C262" s="40" t="s">
        <v>70</v>
      </c>
      <c r="D262" s="36"/>
      <c r="E262" s="36"/>
      <c r="F262" s="64" t="s">
        <v>71</v>
      </c>
      <c r="G262" s="64"/>
      <c r="H262" s="64"/>
      <c r="I262" s="64"/>
      <c r="J262" s="64"/>
      <c r="K262" s="1"/>
      <c r="L262" s="65" t="s">
        <v>72</v>
      </c>
      <c r="M262" s="65"/>
      <c r="N262" s="65"/>
      <c r="O262" s="38"/>
      <c r="P262" s="38"/>
      <c r="Q262" s="1"/>
      <c r="R262" s="1"/>
      <c r="S262" s="1"/>
      <c r="T262" s="1"/>
      <c r="U262" s="1"/>
      <c r="V262" s="36"/>
      <c r="W262" s="36"/>
      <c r="X262" s="36"/>
      <c r="Y262" s="36"/>
      <c r="Z262" s="36"/>
      <c r="AA262" s="36"/>
      <c r="AB262" s="36"/>
    </row>
    <row r="263" spans="3:30" x14ac:dyDescent="0.2">
      <c r="C263" s="41"/>
      <c r="V263" s="37"/>
      <c r="W263" s="37"/>
      <c r="X263" s="37"/>
      <c r="Y263" s="37"/>
      <c r="Z263" s="37"/>
      <c r="AA263" s="37"/>
      <c r="AB263" s="37"/>
    </row>
    <row r="264" spans="3:30" x14ac:dyDescent="0.2">
      <c r="C264" s="34" t="s">
        <v>73</v>
      </c>
      <c r="V264" s="37"/>
      <c r="W264" s="37"/>
      <c r="X264" s="37"/>
      <c r="Y264" s="37"/>
      <c r="Z264" s="37"/>
      <c r="AA264" s="37"/>
      <c r="AB264" s="37"/>
    </row>
    <row r="265" spans="3:30" x14ac:dyDescent="0.2">
      <c r="V265" s="37"/>
      <c r="W265" s="37"/>
      <c r="X265" s="37"/>
      <c r="Y265" s="37"/>
      <c r="Z265" s="37"/>
      <c r="AA265" s="37"/>
      <c r="AB265" s="37"/>
    </row>
    <row r="266" spans="3:30" x14ac:dyDescent="0.2">
      <c r="C266" s="35">
        <v>44636</v>
      </c>
      <c r="D266" s="36"/>
      <c r="E266" s="36"/>
      <c r="F266" s="63" t="s">
        <v>547</v>
      </c>
      <c r="G266" s="63"/>
      <c r="H266" s="63"/>
      <c r="I266" s="63"/>
      <c r="J266" s="63"/>
      <c r="K266" s="37"/>
      <c r="L266" s="63"/>
      <c r="M266" s="63"/>
      <c r="N266" s="63"/>
      <c r="O266" s="38"/>
      <c r="P266" s="38"/>
      <c r="V266" s="36"/>
      <c r="W266" s="36"/>
      <c r="X266" s="36"/>
      <c r="Y266" s="36"/>
      <c r="Z266" s="36"/>
      <c r="AA266" s="36"/>
      <c r="AB266" s="36"/>
    </row>
    <row r="267" spans="3:30" x14ac:dyDescent="0.2">
      <c r="C267" s="40" t="s">
        <v>70</v>
      </c>
      <c r="D267" s="36"/>
      <c r="E267" s="36"/>
      <c r="F267" s="64" t="s">
        <v>71</v>
      </c>
      <c r="G267" s="64"/>
      <c r="H267" s="64"/>
      <c r="I267" s="64"/>
      <c r="J267" s="64"/>
      <c r="L267" s="65" t="s">
        <v>72</v>
      </c>
      <c r="M267" s="65"/>
      <c r="N267" s="65"/>
      <c r="O267" s="38"/>
      <c r="P267" s="38"/>
      <c r="V267" s="36"/>
      <c r="W267" s="36"/>
      <c r="X267" s="36"/>
      <c r="Y267" s="36"/>
      <c r="Z267" s="36"/>
      <c r="AA267" s="36"/>
      <c r="AB267" s="36"/>
    </row>
    <row r="270" spans="3:30" x14ac:dyDescent="0.2">
      <c r="C270" s="34" t="s">
        <v>74</v>
      </c>
    </row>
    <row r="272" spans="3:30" x14ac:dyDescent="0.2"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  <c r="U272" s="63"/>
      <c r="V272" s="63"/>
      <c r="W272" s="63"/>
      <c r="X272" s="63"/>
      <c r="Y272" s="63"/>
      <c r="Z272" s="63"/>
      <c r="AA272" s="63"/>
      <c r="AB272" s="63"/>
      <c r="AC272" s="63"/>
      <c r="AD272" s="63"/>
    </row>
  </sheetData>
  <autoFilter ref="A17:AD252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52:M252"/>
    <mergeCell ref="F261:J261"/>
    <mergeCell ref="L261:N261"/>
    <mergeCell ref="F262:J262"/>
    <mergeCell ref="L262:N262"/>
    <mergeCell ref="F266:J266"/>
    <mergeCell ref="L266:N266"/>
    <mergeCell ref="F267:J267"/>
    <mergeCell ref="L267:N267"/>
    <mergeCell ref="C272:AD272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8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29</cp:revision>
  <cp:lastPrinted>2022-03-16T05:02:07Z</cp:lastPrinted>
  <dcterms:created xsi:type="dcterms:W3CDTF">1996-10-08T23:32:33Z</dcterms:created>
  <dcterms:modified xsi:type="dcterms:W3CDTF">2022-03-23T07:48:45Z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